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170" windowHeight="108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56" i="1" l="1"/>
  <c r="G56" i="1"/>
  <c r="J18" i="1"/>
  <c r="B594" i="1"/>
  <c r="A594" i="1"/>
  <c r="J593" i="1"/>
  <c r="I593" i="1"/>
  <c r="H593" i="1"/>
  <c r="G593" i="1"/>
  <c r="F593" i="1"/>
  <c r="B587" i="1"/>
  <c r="A587" i="1"/>
  <c r="J586" i="1"/>
  <c r="I586" i="1"/>
  <c r="H586" i="1"/>
  <c r="G586" i="1"/>
  <c r="F586" i="1"/>
  <c r="B580" i="1"/>
  <c r="A580" i="1"/>
  <c r="J579" i="1"/>
  <c r="I579" i="1"/>
  <c r="H579" i="1"/>
  <c r="G579" i="1"/>
  <c r="F579" i="1"/>
  <c r="B575" i="1"/>
  <c r="A575" i="1"/>
  <c r="J574" i="1"/>
  <c r="I574" i="1"/>
  <c r="H574" i="1"/>
  <c r="G574" i="1"/>
  <c r="F574" i="1"/>
  <c r="B565" i="1"/>
  <c r="A565" i="1"/>
  <c r="J564" i="1"/>
  <c r="I564" i="1"/>
  <c r="H564" i="1"/>
  <c r="G564" i="1"/>
  <c r="F564" i="1"/>
  <c r="B561" i="1"/>
  <c r="A561" i="1"/>
  <c r="L560" i="1"/>
  <c r="J560" i="1"/>
  <c r="I560" i="1"/>
  <c r="H560" i="1"/>
  <c r="G560" i="1"/>
  <c r="F560" i="1"/>
  <c r="B552" i="1"/>
  <c r="A552" i="1"/>
  <c r="J551" i="1"/>
  <c r="I551" i="1"/>
  <c r="H551" i="1"/>
  <c r="G551" i="1"/>
  <c r="F551" i="1"/>
  <c r="B545" i="1"/>
  <c r="A545" i="1"/>
  <c r="J544" i="1"/>
  <c r="I544" i="1"/>
  <c r="H544" i="1"/>
  <c r="G544" i="1"/>
  <c r="F544" i="1"/>
  <c r="B538" i="1"/>
  <c r="A538" i="1"/>
  <c r="J537" i="1"/>
  <c r="I537" i="1"/>
  <c r="H537" i="1"/>
  <c r="G537" i="1"/>
  <c r="F537" i="1"/>
  <c r="B533" i="1"/>
  <c r="A533" i="1"/>
  <c r="J532" i="1"/>
  <c r="I532" i="1"/>
  <c r="H532" i="1"/>
  <c r="G532" i="1"/>
  <c r="F532" i="1"/>
  <c r="B523" i="1"/>
  <c r="A523" i="1"/>
  <c r="J522" i="1"/>
  <c r="I522" i="1"/>
  <c r="H522" i="1"/>
  <c r="G522" i="1"/>
  <c r="F522" i="1"/>
  <c r="B519" i="1"/>
  <c r="A519" i="1"/>
  <c r="L518" i="1"/>
  <c r="J518" i="1"/>
  <c r="I518" i="1"/>
  <c r="H518" i="1"/>
  <c r="G518" i="1"/>
  <c r="F518" i="1"/>
  <c r="B510" i="1"/>
  <c r="A510" i="1"/>
  <c r="J509" i="1"/>
  <c r="I509" i="1"/>
  <c r="H509" i="1"/>
  <c r="G509" i="1"/>
  <c r="F509" i="1"/>
  <c r="B503" i="1"/>
  <c r="A503" i="1"/>
  <c r="J502" i="1"/>
  <c r="I502" i="1"/>
  <c r="H502" i="1"/>
  <c r="G502" i="1"/>
  <c r="F502" i="1"/>
  <c r="B496" i="1"/>
  <c r="A496" i="1"/>
  <c r="J495" i="1"/>
  <c r="I495" i="1"/>
  <c r="H495" i="1"/>
  <c r="G495" i="1"/>
  <c r="F495" i="1"/>
  <c r="B491" i="1"/>
  <c r="A491" i="1"/>
  <c r="J490" i="1"/>
  <c r="I490" i="1"/>
  <c r="H490" i="1"/>
  <c r="G490" i="1"/>
  <c r="F490" i="1"/>
  <c r="B481" i="1"/>
  <c r="A481" i="1"/>
  <c r="J480" i="1"/>
  <c r="I480" i="1"/>
  <c r="H480" i="1"/>
  <c r="G480" i="1"/>
  <c r="F480" i="1"/>
  <c r="B477" i="1"/>
  <c r="A477" i="1"/>
  <c r="L476" i="1"/>
  <c r="J476" i="1"/>
  <c r="I476" i="1"/>
  <c r="H476" i="1"/>
  <c r="G476" i="1"/>
  <c r="F476" i="1"/>
  <c r="B468" i="1"/>
  <c r="A468" i="1"/>
  <c r="J467" i="1"/>
  <c r="I467" i="1"/>
  <c r="H467" i="1"/>
  <c r="G467" i="1"/>
  <c r="F467" i="1"/>
  <c r="B461" i="1"/>
  <c r="A461" i="1"/>
  <c r="J460" i="1"/>
  <c r="I460" i="1"/>
  <c r="H460" i="1"/>
  <c r="G460" i="1"/>
  <c r="F460" i="1"/>
  <c r="B454" i="1"/>
  <c r="A454" i="1"/>
  <c r="J453" i="1"/>
  <c r="I453" i="1"/>
  <c r="H453" i="1"/>
  <c r="G453" i="1"/>
  <c r="F453" i="1"/>
  <c r="B449" i="1"/>
  <c r="A449" i="1"/>
  <c r="J448" i="1"/>
  <c r="I448" i="1"/>
  <c r="H448" i="1"/>
  <c r="G448" i="1"/>
  <c r="F448" i="1"/>
  <c r="B439" i="1"/>
  <c r="A439" i="1"/>
  <c r="J438" i="1"/>
  <c r="I438" i="1"/>
  <c r="H438" i="1"/>
  <c r="G438" i="1"/>
  <c r="F438" i="1"/>
  <c r="B435" i="1"/>
  <c r="A435" i="1"/>
  <c r="L434" i="1"/>
  <c r="J434" i="1"/>
  <c r="I434" i="1"/>
  <c r="H434" i="1"/>
  <c r="G434" i="1"/>
  <c r="F434" i="1"/>
  <c r="B426" i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2" i="1"/>
  <c r="A412" i="1"/>
  <c r="J411" i="1"/>
  <c r="I411" i="1"/>
  <c r="H411" i="1"/>
  <c r="G411" i="1"/>
  <c r="F411" i="1"/>
  <c r="B407" i="1"/>
  <c r="A407" i="1"/>
  <c r="J406" i="1"/>
  <c r="I406" i="1"/>
  <c r="H406" i="1"/>
  <c r="G406" i="1"/>
  <c r="F406" i="1"/>
  <c r="B397" i="1"/>
  <c r="A397" i="1"/>
  <c r="J396" i="1"/>
  <c r="I396" i="1"/>
  <c r="H396" i="1"/>
  <c r="G396" i="1"/>
  <c r="F396" i="1"/>
  <c r="B393" i="1"/>
  <c r="A393" i="1"/>
  <c r="L392" i="1"/>
  <c r="J392" i="1"/>
  <c r="I392" i="1"/>
  <c r="H392" i="1"/>
  <c r="G392" i="1"/>
  <c r="F392" i="1"/>
  <c r="B384" i="1"/>
  <c r="A384" i="1"/>
  <c r="J383" i="1"/>
  <c r="I383" i="1"/>
  <c r="H383" i="1"/>
  <c r="G383" i="1"/>
  <c r="F383" i="1"/>
  <c r="B377" i="1"/>
  <c r="A377" i="1"/>
  <c r="J376" i="1"/>
  <c r="I376" i="1"/>
  <c r="H376" i="1"/>
  <c r="G376" i="1"/>
  <c r="F376" i="1"/>
  <c r="B370" i="1"/>
  <c r="A370" i="1"/>
  <c r="J369" i="1"/>
  <c r="I369" i="1"/>
  <c r="H369" i="1"/>
  <c r="G369" i="1"/>
  <c r="F369" i="1"/>
  <c r="B365" i="1"/>
  <c r="A365" i="1"/>
  <c r="J364" i="1"/>
  <c r="I364" i="1"/>
  <c r="H364" i="1"/>
  <c r="G364" i="1"/>
  <c r="F364" i="1"/>
  <c r="B355" i="1"/>
  <c r="A355" i="1"/>
  <c r="J354" i="1"/>
  <c r="I354" i="1"/>
  <c r="H354" i="1"/>
  <c r="G354" i="1"/>
  <c r="F354" i="1"/>
  <c r="B351" i="1"/>
  <c r="A351" i="1"/>
  <c r="L350" i="1"/>
  <c r="J350" i="1"/>
  <c r="I350" i="1"/>
  <c r="H350" i="1"/>
  <c r="G350" i="1"/>
  <c r="F350" i="1"/>
  <c r="B342" i="1"/>
  <c r="A342" i="1"/>
  <c r="J341" i="1"/>
  <c r="I341" i="1"/>
  <c r="H341" i="1"/>
  <c r="G341" i="1"/>
  <c r="F341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23" i="1"/>
  <c r="A323" i="1"/>
  <c r="J322" i="1"/>
  <c r="I322" i="1"/>
  <c r="H322" i="1"/>
  <c r="G322" i="1"/>
  <c r="F322" i="1"/>
  <c r="B313" i="1"/>
  <c r="A313" i="1"/>
  <c r="J312" i="1"/>
  <c r="I312" i="1"/>
  <c r="H312" i="1"/>
  <c r="G312" i="1"/>
  <c r="F312" i="1"/>
  <c r="B309" i="1"/>
  <c r="A309" i="1"/>
  <c r="L308" i="1"/>
  <c r="J308" i="1"/>
  <c r="I308" i="1"/>
  <c r="H308" i="1"/>
  <c r="G308" i="1"/>
  <c r="F308" i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81" i="1"/>
  <c r="A281" i="1"/>
  <c r="J280" i="1"/>
  <c r="I280" i="1"/>
  <c r="H280" i="1"/>
  <c r="G280" i="1"/>
  <c r="F280" i="1"/>
  <c r="B271" i="1"/>
  <c r="A271" i="1"/>
  <c r="J270" i="1"/>
  <c r="I270" i="1"/>
  <c r="H270" i="1"/>
  <c r="G270" i="1"/>
  <c r="F270" i="1"/>
  <c r="B267" i="1"/>
  <c r="A267" i="1"/>
  <c r="L266" i="1"/>
  <c r="J266" i="1"/>
  <c r="I266" i="1"/>
  <c r="H266" i="1"/>
  <c r="G266" i="1"/>
  <c r="F266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L224" i="1"/>
  <c r="J224" i="1"/>
  <c r="I224" i="1"/>
  <c r="H224" i="1"/>
  <c r="G224" i="1"/>
  <c r="F224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83" i="1"/>
  <c r="A183" i="1"/>
  <c r="L182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9" i="1"/>
  <c r="A99" i="1"/>
  <c r="L98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I56" i="1"/>
  <c r="H56" i="1"/>
  <c r="F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J28" i="1"/>
  <c r="I28" i="1"/>
  <c r="H28" i="1"/>
  <c r="G28" i="1"/>
  <c r="F28" i="1"/>
  <c r="B19" i="1"/>
  <c r="A19" i="1"/>
  <c r="I18" i="1"/>
  <c r="H18" i="1"/>
  <c r="G18" i="1"/>
  <c r="F18" i="1"/>
  <c r="B15" i="1"/>
  <c r="A15" i="1"/>
  <c r="L14" i="1"/>
  <c r="F510" i="1" l="1"/>
  <c r="I468" i="1"/>
  <c r="G552" i="1"/>
  <c r="G468" i="1"/>
  <c r="J594" i="1"/>
  <c r="J510" i="1"/>
  <c r="H594" i="1"/>
  <c r="H510" i="1"/>
  <c r="F594" i="1"/>
  <c r="I552" i="1"/>
  <c r="J342" i="1"/>
  <c r="H342" i="1"/>
  <c r="F342" i="1"/>
  <c r="I48" i="1"/>
  <c r="G48" i="1"/>
  <c r="I384" i="1"/>
  <c r="G384" i="1"/>
  <c r="I300" i="1"/>
  <c r="G300" i="1"/>
  <c r="J258" i="1"/>
  <c r="H258" i="1"/>
  <c r="F258" i="1"/>
  <c r="J174" i="1"/>
  <c r="H174" i="1"/>
  <c r="F174" i="1"/>
  <c r="I132" i="1"/>
  <c r="G132" i="1"/>
  <c r="J90" i="1"/>
  <c r="H90" i="1"/>
  <c r="F90" i="1"/>
  <c r="J426" i="1"/>
  <c r="H426" i="1"/>
  <c r="F426" i="1"/>
  <c r="I216" i="1"/>
  <c r="G216" i="1"/>
  <c r="F48" i="1"/>
  <c r="H48" i="1"/>
  <c r="J48" i="1"/>
  <c r="G90" i="1"/>
  <c r="I90" i="1"/>
  <c r="F132" i="1"/>
  <c r="H132" i="1"/>
  <c r="J132" i="1"/>
  <c r="G174" i="1"/>
  <c r="I174" i="1"/>
  <c r="F216" i="1"/>
  <c r="H216" i="1"/>
  <c r="J216" i="1"/>
  <c r="G258" i="1"/>
  <c r="I258" i="1"/>
  <c r="F300" i="1"/>
  <c r="H300" i="1"/>
  <c r="J300" i="1"/>
  <c r="G342" i="1"/>
  <c r="I342" i="1"/>
  <c r="F384" i="1"/>
  <c r="H384" i="1"/>
  <c r="J384" i="1"/>
  <c r="G426" i="1"/>
  <c r="I426" i="1"/>
  <c r="F468" i="1"/>
  <c r="H468" i="1"/>
  <c r="J468" i="1"/>
  <c r="G510" i="1"/>
  <c r="I510" i="1"/>
  <c r="F552" i="1"/>
  <c r="H552" i="1"/>
  <c r="J552" i="1"/>
  <c r="G594" i="1"/>
  <c r="I594" i="1"/>
  <c r="I595" i="1" l="1"/>
  <c r="G595" i="1"/>
  <c r="H595" i="1"/>
  <c r="J595" i="1"/>
  <c r="F595" i="1"/>
  <c r="L411" i="1"/>
  <c r="L406" i="1"/>
  <c r="L510" i="1"/>
  <c r="L480" i="1"/>
  <c r="L448" i="1"/>
  <c r="L453" i="1"/>
  <c r="L154" i="1"/>
  <c r="L159" i="1"/>
  <c r="L595" i="1"/>
  <c r="L300" i="1"/>
  <c r="L270" i="1"/>
  <c r="L48" i="1"/>
  <c r="L18" i="1"/>
  <c r="L579" i="1"/>
  <c r="L574" i="1"/>
  <c r="L425" i="1"/>
  <c r="L75" i="1"/>
  <c r="L70" i="1"/>
  <c r="L243" i="1"/>
  <c r="L238" i="1"/>
  <c r="L342" i="1"/>
  <c r="L312" i="1"/>
  <c r="L292" i="1"/>
  <c r="L364" i="1"/>
  <c r="L369" i="1"/>
  <c r="L460" i="1"/>
  <c r="L166" i="1"/>
  <c r="L112" i="1"/>
  <c r="L117" i="1"/>
  <c r="L102" i="1"/>
  <c r="L132" i="1"/>
  <c r="L532" i="1"/>
  <c r="L537" i="1"/>
  <c r="L47" i="1"/>
  <c r="L509" i="1"/>
  <c r="L173" i="1"/>
  <c r="L89" i="1"/>
  <c r="L426" i="1"/>
  <c r="L396" i="1"/>
  <c r="L186" i="1"/>
  <c r="L216" i="1"/>
  <c r="L468" i="1"/>
  <c r="L438" i="1"/>
  <c r="L383" i="1"/>
  <c r="L552" i="1"/>
  <c r="L522" i="1"/>
  <c r="L594" i="1"/>
  <c r="L564" i="1"/>
  <c r="L418" i="1"/>
  <c r="L551" i="1"/>
  <c r="L502" i="1"/>
  <c r="L250" i="1"/>
  <c r="L341" i="1"/>
  <c r="L60" i="1"/>
  <c r="L90" i="1"/>
  <c r="L384" i="1"/>
  <c r="L354" i="1"/>
  <c r="L28" i="1"/>
  <c r="L33" i="1"/>
  <c r="L490" i="1"/>
  <c r="L495" i="1"/>
  <c r="L215" i="1"/>
  <c r="L280" i="1"/>
  <c r="L285" i="1"/>
  <c r="L586" i="1"/>
  <c r="L228" i="1"/>
  <c r="L258" i="1"/>
  <c r="L131" i="1"/>
  <c r="L327" i="1"/>
  <c r="L322" i="1"/>
  <c r="L376" i="1"/>
  <c r="L196" i="1"/>
  <c r="L201" i="1"/>
  <c r="L82" i="1"/>
  <c r="L174" i="1"/>
  <c r="L144" i="1"/>
  <c r="L299" i="1"/>
  <c r="L124" i="1"/>
  <c r="L40" i="1"/>
  <c r="L467" i="1"/>
  <c r="L334" i="1"/>
  <c r="L593" i="1"/>
  <c r="L257" i="1"/>
  <c r="L208" i="1"/>
  <c r="L544" i="1"/>
</calcChain>
</file>

<file path=xl/sharedStrings.xml><?xml version="1.0" encoding="utf-8"?>
<sst xmlns="http://schemas.openxmlformats.org/spreadsheetml/2006/main" count="668" uniqueCount="164">
  <si>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</si>
  <si>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</si>
  <si>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</si>
  <si>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</si>
  <si>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</si>
  <si>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</si>
  <si>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</si>
  <si>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</si>
  <si>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</si>
  <si>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</si>
  <si>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</si>
  <si>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</si>
  <si>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</si>
  <si>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</si>
  <si>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</si>
  <si>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</si>
  <si>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</si>
  <si>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</si>
  <si>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</si>
  <si>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</si>
  <si>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</si>
  <si>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</si>
  <si>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</si>
  <si>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</si>
  <si>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</si>
  <si>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</si>
  <si>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</si>
  <si>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</si>
  <si>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</si>
  <si>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</si>
  <si>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</si>
  <si>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</si>
  <si>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</si>
  <si>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</si>
  <si>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</si>
  <si>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</si>
  <si>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</si>
  <si>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</si>
  <si>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</si>
  <si>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</si>
  <si>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</si>
  <si>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</si>
  <si>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</si>
  <si>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</si>
  <si>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</si>
  <si>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  отварные с маслом</t>
  </si>
  <si>
    <t>Чай с сахаром</t>
  </si>
  <si>
    <t>Суп картофельный с бобовыми  с курицей</t>
  </si>
  <si>
    <t>Хлеб ржано- пшеничный</t>
  </si>
  <si>
    <t>Хлеб пшеничный</t>
  </si>
  <si>
    <t>Компот из смеси сухофруктов</t>
  </si>
  <si>
    <t xml:space="preserve"> </t>
  </si>
  <si>
    <t xml:space="preserve">      </t>
  </si>
  <si>
    <t>150/10</t>
  </si>
  <si>
    <t>Хлеб ржано – пшеничный</t>
  </si>
  <si>
    <t>Фрукты свежие(яблоко)</t>
  </si>
  <si>
    <t>Овощи свежие порционно(огурец) ***</t>
  </si>
  <si>
    <t>250/15</t>
  </si>
  <si>
    <t>Каша гречневая рассыпчатая</t>
  </si>
  <si>
    <t xml:space="preserve">Гуляш </t>
  </si>
  <si>
    <t>Каша  перловая  рассыпчатая с овощами</t>
  </si>
  <si>
    <t>Фрукты свежие  (груша)</t>
  </si>
  <si>
    <t>Котлета  домашняя</t>
  </si>
  <si>
    <t>Борщ с капустой и картофелем . сметаной</t>
  </si>
  <si>
    <t>250/20/5</t>
  </si>
  <si>
    <t xml:space="preserve">Плов из мяса </t>
  </si>
  <si>
    <t>Напиток  из свежих  плодов</t>
  </si>
  <si>
    <t>Хлеб  ржано - пшеничный</t>
  </si>
  <si>
    <t>Салат из  белокочанной капусты</t>
  </si>
  <si>
    <t>Каша рисовая  молочная с сахаром</t>
  </si>
  <si>
    <t xml:space="preserve"> Какао  с молоком</t>
  </si>
  <si>
    <t>Фрукты свежие (апельсин)</t>
  </si>
  <si>
    <t>Яйца   вареные</t>
  </si>
  <si>
    <t>Сыр порциями (российский)</t>
  </si>
  <si>
    <t>Свекольник   со сметаной</t>
  </si>
  <si>
    <t>250/10</t>
  </si>
  <si>
    <t>54-18с</t>
  </si>
  <si>
    <t>Картофельное пюре</t>
  </si>
  <si>
    <t>Филе рыбы (минтай) запеченный</t>
  </si>
  <si>
    <t>Компот из  свежих яблок</t>
  </si>
  <si>
    <t>Винегрет овощной</t>
  </si>
  <si>
    <t xml:space="preserve"> Бедро или голень  птицы на пару</t>
  </si>
  <si>
    <t>Чай с  лимоном</t>
  </si>
  <si>
    <t>200/7</t>
  </si>
  <si>
    <t>Фрукты свежие(банан)</t>
  </si>
  <si>
    <t>Овощи свежие  в нарезке(помидор,огурец)***</t>
  </si>
  <si>
    <t>Суп  картоф. с макаронными изделиями с   курицей</t>
  </si>
  <si>
    <t>Капуста тушеная  с мясом</t>
  </si>
  <si>
    <t>54-10м</t>
  </si>
  <si>
    <t>Компот из смеси свежих плодов</t>
  </si>
  <si>
    <t>Каша рисовая рассыпчатая</t>
  </si>
  <si>
    <t>Филе птицы  в панировке</t>
  </si>
  <si>
    <t>Кисель фруктово -ягодный</t>
  </si>
  <si>
    <t>Фрукты свежие( мандарин)</t>
  </si>
  <si>
    <t>Суп картофельный  с рыбой</t>
  </si>
  <si>
    <t>250/15/5</t>
  </si>
  <si>
    <t>54-20</t>
  </si>
  <si>
    <t>Жаркое по домашнему</t>
  </si>
  <si>
    <t>Компот из кураги и чернослива</t>
  </si>
  <si>
    <t>Запеканка творожная со сгущенным молоком</t>
  </si>
  <si>
    <t>150/20</t>
  </si>
  <si>
    <t>Кофейный напиток с молоком</t>
  </si>
  <si>
    <t>Овощи в нарезке( перец болг.,помидор)</t>
  </si>
  <si>
    <t>40/40</t>
  </si>
  <si>
    <t>Рассольник ленинградский</t>
  </si>
  <si>
    <t>250/20</t>
  </si>
  <si>
    <t>Печень по – строгановски******</t>
  </si>
  <si>
    <t>54-18</t>
  </si>
  <si>
    <t>Пюре картофельное</t>
  </si>
  <si>
    <t>Напиток из смеси свежих или замороженных ягод</t>
  </si>
  <si>
    <t>Хлеб ржано-пшеничный</t>
  </si>
  <si>
    <t xml:space="preserve">  Допол. гарнир горошек  зеленый  </t>
  </si>
  <si>
    <t>консервированный***</t>
  </si>
  <si>
    <t>54-20 з</t>
  </si>
  <si>
    <t>Макаронные изделия отварные</t>
  </si>
  <si>
    <t xml:space="preserve"> Курица отварная</t>
  </si>
  <si>
    <t>54-21 м</t>
  </si>
  <si>
    <t>Йогурт фруктовый питьевой</t>
  </si>
  <si>
    <t>пр</t>
  </si>
  <si>
    <t>ЩИ  из свежей капусты с гов. тушенкой</t>
  </si>
  <si>
    <t>Мясо отварное (свинина)</t>
  </si>
  <si>
    <t>Рис отварной рассыпчатый</t>
  </si>
  <si>
    <t>Компот из  смеси сухофруктов</t>
  </si>
  <si>
    <t>Овощи в нарезке(помидор)***</t>
  </si>
  <si>
    <t xml:space="preserve"> Котлеты или биточки особые</t>
  </si>
  <si>
    <t>80/30</t>
  </si>
  <si>
    <t>200/7/15</t>
  </si>
  <si>
    <t>Фрукты свежие (яблоко зеленое)</t>
  </si>
  <si>
    <t>Борщ с картофелем и сметаной</t>
  </si>
  <si>
    <t>250/20/10</t>
  </si>
  <si>
    <t xml:space="preserve"> Рагу  из овощей с мясом****</t>
  </si>
  <si>
    <r>
      <t>200</t>
    </r>
    <r>
      <rPr>
        <sz val="10"/>
        <color theme="1"/>
        <rFont val="Calibri"/>
        <family val="2"/>
        <charset val="204"/>
      </rPr>
      <t>(150/50)</t>
    </r>
  </si>
  <si>
    <t>54-9 г</t>
  </si>
  <si>
    <t>Биточки  из курицы</t>
  </si>
  <si>
    <t>54-23 м</t>
  </si>
  <si>
    <t>Напиток фруктово- ягодный</t>
  </si>
  <si>
    <t>Салат из зеленого горошка  консер-го***</t>
  </si>
  <si>
    <t>Поджарка (свинина)</t>
  </si>
  <si>
    <t>Фрукты свежие ( банан) **</t>
  </si>
  <si>
    <t>Суп –лапша с курицей</t>
  </si>
  <si>
    <t xml:space="preserve">Макароны отварные </t>
  </si>
  <si>
    <t>Биточки, котлеты ,шницели</t>
  </si>
  <si>
    <t xml:space="preserve">Кисель </t>
  </si>
  <si>
    <t>Салат из свеклы с зеленым горошком</t>
  </si>
  <si>
    <t>Омлет    натуральный</t>
  </si>
  <si>
    <t>Сыр  порциями(российский)</t>
  </si>
  <si>
    <t>Чай с лимоном</t>
  </si>
  <si>
    <t>Кондитерское изделие</t>
  </si>
  <si>
    <t>1шт/50</t>
  </si>
  <si>
    <t>Салат из свежих  овощей ***</t>
  </si>
  <si>
    <t>Щи из свежей капусты, с картофелем  со сметаной</t>
  </si>
  <si>
    <t>Колбаски походные (филе птицы,свинина, соль, чеснок )</t>
  </si>
  <si>
    <t>ттк</t>
  </si>
  <si>
    <t>Компот  из смеси свежих плодов</t>
  </si>
  <si>
    <t xml:space="preserve">гарнир </t>
  </si>
  <si>
    <t>Биточки из мяса птицы</t>
  </si>
  <si>
    <t>Соус сметанный</t>
  </si>
  <si>
    <t>54-4</t>
  </si>
  <si>
    <t>Кекс школьный</t>
  </si>
  <si>
    <t>Овощи свежие порционно (помидор)</t>
  </si>
  <si>
    <t xml:space="preserve">Овощи в нарезке </t>
  </si>
  <si>
    <t>40\40</t>
  </si>
  <si>
    <t>директор МОУ СОШ №2</t>
  </si>
  <si>
    <t>Кургуз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</si>
</sst>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29" xfId="0" applyFont="1" applyBorder="1" applyAlignment="1">
      <alignment vertical="top" wrapText="1"/>
    </xf>
    <xf numFmtId="0" fontId="13" fillId="0" borderId="30" xfId="0" applyFont="1" applyBorder="1" applyAlignment="1">
      <alignment vertical="top" wrapText="1"/>
    </xf>
    <xf numFmtId="0" fontId="13" fillId="0" borderId="31" xfId="0" applyFont="1" applyBorder="1" applyAlignment="1">
      <alignment horizontal="center" vertical="top" wrapText="1"/>
    </xf>
    <xf numFmtId="0" fontId="13" fillId="0" borderId="31" xfId="0" applyFont="1" applyBorder="1" applyAlignment="1">
      <alignment vertical="top" wrapText="1"/>
    </xf>
    <xf numFmtId="0" fontId="13" fillId="0" borderId="32" xfId="0" applyFont="1" applyBorder="1" applyAlignment="1">
      <alignment vertical="top" wrapText="1"/>
    </xf>
    <xf numFmtId="0" fontId="13" fillId="0" borderId="33" xfId="0" applyFont="1" applyBorder="1" applyAlignment="1">
      <alignment vertical="top" wrapText="1"/>
    </xf>
    <xf numFmtId="0" fontId="13" fillId="0" borderId="34" xfId="0" applyFont="1" applyBorder="1" applyAlignment="1">
      <alignment horizontal="center" vertical="top" wrapText="1"/>
    </xf>
    <xf numFmtId="0" fontId="13" fillId="0" borderId="34" xfId="0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3" fillId="0" borderId="32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35" xfId="0" applyFont="1" applyBorder="1" applyAlignment="1">
      <alignment horizontal="center" vertical="top" wrapText="1"/>
    </xf>
    <xf numFmtId="0" fontId="13" fillId="0" borderId="27" xfId="0" applyFont="1" applyBorder="1" applyAlignment="1">
      <alignment wrapText="1"/>
    </xf>
    <xf numFmtId="0" fontId="13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wrapText="1"/>
    </xf>
    <xf numFmtId="0" fontId="13" fillId="0" borderId="33" xfId="0" applyFont="1" applyBorder="1" applyAlignment="1">
      <alignment wrapText="1"/>
    </xf>
    <xf numFmtId="0" fontId="13" fillId="0" borderId="27" xfId="0" applyFont="1" applyBorder="1" applyAlignment="1">
      <alignment horizontal="center" vertical="top" wrapText="1"/>
    </xf>
    <xf numFmtId="0" fontId="13" fillId="0" borderId="36" xfId="0" applyFont="1" applyBorder="1" applyAlignment="1">
      <alignment vertical="top" wrapText="1"/>
    </xf>
    <xf numFmtId="0" fontId="13" fillId="0" borderId="37" xfId="0" applyFont="1" applyBorder="1" applyAlignment="1">
      <alignment vertical="top" wrapText="1"/>
    </xf>
    <xf numFmtId="0" fontId="14" fillId="0" borderId="27" xfId="0" applyFont="1" applyBorder="1" applyAlignment="1">
      <alignment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top" wrapText="1"/>
    </xf>
    <xf numFmtId="0" fontId="13" fillId="0" borderId="37" xfId="0" applyFont="1" applyBorder="1" applyAlignment="1">
      <alignment horizontal="center" vertical="top" wrapText="1"/>
    </xf>
    <xf numFmtId="0" fontId="13" fillId="0" borderId="38" xfId="0" applyFont="1" applyBorder="1" applyAlignment="1">
      <alignment vertical="top" wrapText="1"/>
    </xf>
    <xf numFmtId="0" fontId="13" fillId="0" borderId="39" xfId="0" applyFont="1" applyBorder="1" applyAlignment="1">
      <alignment vertical="top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0" borderId="36" xfId="0" applyFont="1" applyBorder="1" applyAlignment="1">
      <alignment vertical="top" wrapText="1"/>
    </xf>
    <xf numFmtId="0" fontId="13" fillId="0" borderId="37" xfId="0" applyFont="1" applyBorder="1" applyAlignment="1">
      <alignment vertical="top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95"/>
      <c r="D1" s="96"/>
      <c r="E1" s="96"/>
      <c r="F1" s="13" t="s">
        <v>16</v>
      </c>
      <c r="G1" s="2" t="s">
        <v>17</v>
      </c>
      <c r="H1" s="97" t="s">
        <v>162</v>
      </c>
      <c r="I1" s="98"/>
      <c r="J1" s="98"/>
      <c r="K1" s="98"/>
    </row>
    <row r="2" spans="1:15" ht="18" x14ac:dyDescent="0.2">
      <c r="A2" s="43" t="s">
        <v>6</v>
      </c>
      <c r="C2" s="2"/>
      <c r="G2" s="2" t="s">
        <v>18</v>
      </c>
      <c r="H2" s="97" t="s">
        <v>163</v>
      </c>
      <c r="I2" s="98"/>
      <c r="J2" s="98"/>
      <c r="K2" s="98"/>
    </row>
    <row r="3" spans="1:15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5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5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5" ht="15.75" thickBot="1" x14ac:dyDescent="0.3">
      <c r="A6" s="22">
        <v>1</v>
      </c>
      <c r="B6" s="23">
        <v>1</v>
      </c>
      <c r="C6" s="24" t="s">
        <v>20</v>
      </c>
      <c r="D6" s="5" t="s">
        <v>21</v>
      </c>
      <c r="E6" s="60" t="s">
        <v>155</v>
      </c>
      <c r="F6" s="62">
        <v>80</v>
      </c>
      <c r="G6" s="62">
        <v>8.4499999999999993</v>
      </c>
      <c r="H6" s="62">
        <v>10.72</v>
      </c>
      <c r="I6" s="61">
        <v>10.26</v>
      </c>
      <c r="J6" s="63">
        <v>164</v>
      </c>
      <c r="K6" s="49">
        <v>269</v>
      </c>
      <c r="L6" s="48"/>
    </row>
    <row r="7" spans="1:15" ht="15.75" thickBot="1" x14ac:dyDescent="0.3">
      <c r="A7" s="25"/>
      <c r="B7" s="16"/>
      <c r="C7" s="11"/>
      <c r="D7" s="6" t="s">
        <v>154</v>
      </c>
      <c r="E7" s="58" t="s">
        <v>45</v>
      </c>
      <c r="F7" s="51" t="s">
        <v>53</v>
      </c>
      <c r="G7" s="51">
        <v>5.0999999999999996</v>
      </c>
      <c r="H7" s="51">
        <v>7.5</v>
      </c>
      <c r="I7" s="51">
        <v>28.5</v>
      </c>
      <c r="J7" s="51">
        <v>201.9</v>
      </c>
      <c r="K7" s="52">
        <v>309</v>
      </c>
      <c r="L7" s="51"/>
    </row>
    <row r="8" spans="1:15" ht="15.75" thickBot="1" x14ac:dyDescent="0.3">
      <c r="A8" s="25"/>
      <c r="B8" s="16"/>
      <c r="C8" s="11"/>
      <c r="D8" s="7" t="s">
        <v>22</v>
      </c>
      <c r="E8" s="60" t="s">
        <v>46</v>
      </c>
      <c r="F8" s="62">
        <v>200</v>
      </c>
      <c r="G8" s="62">
        <v>0.53</v>
      </c>
      <c r="H8" s="62">
        <v>0</v>
      </c>
      <c r="I8" s="62">
        <v>9.4700000000000006</v>
      </c>
      <c r="J8" s="73">
        <v>40</v>
      </c>
      <c r="K8" s="52">
        <v>376</v>
      </c>
      <c r="L8" s="51"/>
    </row>
    <row r="9" spans="1:15" ht="15.75" thickBot="1" x14ac:dyDescent="0.3">
      <c r="A9" s="25"/>
      <c r="B9" s="16"/>
      <c r="C9" s="11"/>
      <c r="D9" s="7" t="s">
        <v>23</v>
      </c>
      <c r="E9" s="64" t="s">
        <v>54</v>
      </c>
      <c r="F9" s="65">
        <v>20</v>
      </c>
      <c r="G9" s="65">
        <v>2.4500000000000002</v>
      </c>
      <c r="H9" s="65">
        <v>7.55</v>
      </c>
      <c r="I9" s="65">
        <v>14.62</v>
      </c>
      <c r="J9" s="72">
        <v>136</v>
      </c>
      <c r="K9" s="52">
        <v>1</v>
      </c>
      <c r="L9" s="51"/>
    </row>
    <row r="10" spans="1:15" ht="15.75" thickBot="1" x14ac:dyDescent="0.3">
      <c r="A10" s="25"/>
      <c r="B10" s="16"/>
      <c r="C10" s="11"/>
      <c r="D10" s="7" t="s">
        <v>24</v>
      </c>
      <c r="E10" s="68" t="s">
        <v>55</v>
      </c>
      <c r="F10" s="69">
        <v>150</v>
      </c>
      <c r="G10" s="69">
        <v>0.6</v>
      </c>
      <c r="H10" s="69">
        <v>0.6</v>
      </c>
      <c r="I10" s="69">
        <v>14.7</v>
      </c>
      <c r="J10" s="74">
        <v>66.599999999999994</v>
      </c>
      <c r="K10" s="52">
        <v>338</v>
      </c>
      <c r="L10" s="51"/>
    </row>
    <row r="11" spans="1:15" ht="15.75" x14ac:dyDescent="0.25">
      <c r="A11" s="25"/>
      <c r="B11" s="16"/>
      <c r="C11" s="11"/>
      <c r="D11" s="6"/>
      <c r="E11" s="84" t="s">
        <v>156</v>
      </c>
      <c r="F11" s="85">
        <v>20</v>
      </c>
      <c r="G11" s="85">
        <v>0.6</v>
      </c>
      <c r="H11" s="85">
        <v>3.3</v>
      </c>
      <c r="I11" s="85">
        <v>1.3</v>
      </c>
      <c r="J11" s="85">
        <v>37.200000000000003</v>
      </c>
      <c r="K11" s="86" t="s">
        <v>157</v>
      </c>
      <c r="L11" s="51"/>
    </row>
    <row r="12" spans="1:15" ht="15.75" x14ac:dyDescent="0.25">
      <c r="A12" s="25"/>
      <c r="B12" s="16"/>
      <c r="C12" s="11"/>
      <c r="D12" s="6"/>
      <c r="E12" s="84" t="s">
        <v>159</v>
      </c>
      <c r="F12" s="85">
        <v>60</v>
      </c>
      <c r="G12" s="85">
        <v>0.66</v>
      </c>
      <c r="H12" s="85">
        <v>0.12</v>
      </c>
      <c r="I12" s="85">
        <v>2.2799999999999998</v>
      </c>
      <c r="J12" s="85">
        <v>14.4</v>
      </c>
      <c r="K12" s="86">
        <v>71</v>
      </c>
      <c r="L12" s="51"/>
    </row>
    <row r="13" spans="1:15" ht="15.75" x14ac:dyDescent="0.25">
      <c r="A13" s="25"/>
      <c r="B13" s="16"/>
      <c r="C13" s="11"/>
      <c r="D13" s="6"/>
      <c r="E13" s="84" t="s">
        <v>158</v>
      </c>
      <c r="F13" s="85">
        <v>30</v>
      </c>
      <c r="G13" s="85">
        <v>3.33</v>
      </c>
      <c r="H13" s="85">
        <v>4.5199999999999996</v>
      </c>
      <c r="I13" s="85">
        <v>16.43</v>
      </c>
      <c r="J13" s="85">
        <v>146</v>
      </c>
      <c r="K13" s="86">
        <v>34</v>
      </c>
      <c r="L13" s="51"/>
      <c r="O13" s="87"/>
    </row>
    <row r="14" spans="1:15" ht="15" x14ac:dyDescent="0.25">
      <c r="A14" s="26"/>
      <c r="B14" s="18"/>
      <c r="C14" s="8"/>
      <c r="D14" s="19" t="s">
        <v>39</v>
      </c>
      <c r="E14" s="9"/>
      <c r="F14" s="21">
        <v>710</v>
      </c>
      <c r="G14" s="21">
        <v>17.2</v>
      </c>
      <c r="H14" s="21">
        <v>43.08</v>
      </c>
      <c r="I14" s="21">
        <v>65.13</v>
      </c>
      <c r="J14" s="21">
        <v>556.29999999999995</v>
      </c>
      <c r="K14" s="27"/>
      <c r="L14" s="21">
        <f t="shared" ref="L14" si="0">SUM(L6:L13)</f>
        <v>0</v>
      </c>
    </row>
    <row r="15" spans="1:15" ht="15" x14ac:dyDescent="0.25">
      <c r="A15" s="28">
        <f>A6</f>
        <v>1</v>
      </c>
      <c r="B15" s="14">
        <f>B6</f>
        <v>1</v>
      </c>
      <c r="C15" s="10" t="s">
        <v>25</v>
      </c>
      <c r="D15" s="12" t="s">
        <v>24</v>
      </c>
      <c r="E15" s="50"/>
      <c r="F15" s="51"/>
      <c r="G15" s="51"/>
      <c r="H15" s="51"/>
      <c r="I15" s="51"/>
      <c r="J15" s="51"/>
      <c r="K15" s="52"/>
      <c r="L15" s="51"/>
    </row>
    <row r="16" spans="1:15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5"/>
      <c r="B17" s="16"/>
      <c r="C17" s="11"/>
      <c r="D17" s="6"/>
      <c r="E17" s="50"/>
      <c r="F17" s="51"/>
      <c r="G17" s="51"/>
      <c r="H17" s="51"/>
      <c r="I17" s="51"/>
      <c r="J17" s="51"/>
      <c r="K17" s="52"/>
      <c r="L17" s="51"/>
    </row>
    <row r="18" spans="1:12" ht="15.75" thickBot="1" x14ac:dyDescent="0.3">
      <c r="A18" s="26"/>
      <c r="B18" s="18"/>
      <c r="C18" s="8"/>
      <c r="D18" s="19" t="s">
        <v>39</v>
      </c>
      <c r="E18" s="9"/>
      <c r="F18" s="21">
        <f>SUM(F15:F17)</f>
        <v>0</v>
      </c>
      <c r="G18" s="21">
        <f t="shared" ref="G18:J18" si="1">SUM(G15:G17)</f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  <c r="K18" s="27"/>
      <c r="L18" s="21">
        <f ca="1">SUM(L15:L23)</f>
        <v>0</v>
      </c>
    </row>
    <row r="19" spans="1:12" ht="15.75" thickBot="1" x14ac:dyDescent="0.3">
      <c r="A19" s="28">
        <f>A6</f>
        <v>1</v>
      </c>
      <c r="B19" s="14">
        <f>B6</f>
        <v>1</v>
      </c>
      <c r="C19" s="10" t="s">
        <v>26</v>
      </c>
      <c r="D19" s="7" t="s">
        <v>27</v>
      </c>
      <c r="E19" s="60" t="s">
        <v>56</v>
      </c>
      <c r="F19" s="62">
        <v>60</v>
      </c>
      <c r="G19" s="62">
        <v>0.66</v>
      </c>
      <c r="H19" s="62">
        <v>0.12</v>
      </c>
      <c r="I19" s="62">
        <v>1.58</v>
      </c>
      <c r="J19" s="63">
        <v>8.5</v>
      </c>
      <c r="K19" s="52">
        <v>71</v>
      </c>
      <c r="L19" s="51"/>
    </row>
    <row r="20" spans="1:12" ht="15.75" thickBot="1" x14ac:dyDescent="0.3">
      <c r="A20" s="25"/>
      <c r="B20" s="16"/>
      <c r="C20" s="11"/>
      <c r="D20" s="7" t="s">
        <v>28</v>
      </c>
      <c r="E20" s="60" t="s">
        <v>47</v>
      </c>
      <c r="F20" s="62" t="s">
        <v>57</v>
      </c>
      <c r="G20" s="62">
        <v>3.92</v>
      </c>
      <c r="H20" s="62">
        <v>4.26</v>
      </c>
      <c r="I20" s="61">
        <v>15.4</v>
      </c>
      <c r="J20" s="63">
        <v>115.5</v>
      </c>
      <c r="K20" s="52">
        <v>102</v>
      </c>
      <c r="L20" s="51"/>
    </row>
    <row r="21" spans="1:12" ht="15.75" thickBot="1" x14ac:dyDescent="0.3">
      <c r="A21" s="25"/>
      <c r="B21" s="16"/>
      <c r="C21" s="11"/>
      <c r="D21" s="7" t="s">
        <v>29</v>
      </c>
      <c r="E21" s="60" t="s">
        <v>59</v>
      </c>
      <c r="F21" s="62">
        <v>80</v>
      </c>
      <c r="G21" s="62">
        <v>13.04</v>
      </c>
      <c r="H21" s="62">
        <v>12.02</v>
      </c>
      <c r="I21" s="61">
        <v>2.11</v>
      </c>
      <c r="J21" s="63">
        <v>181</v>
      </c>
      <c r="K21" s="52">
        <v>246</v>
      </c>
      <c r="L21" s="51"/>
    </row>
    <row r="22" spans="1:12" ht="15.75" thickBot="1" x14ac:dyDescent="0.3">
      <c r="A22" s="25"/>
      <c r="B22" s="16"/>
      <c r="C22" s="11"/>
      <c r="D22" s="7" t="s">
        <v>30</v>
      </c>
      <c r="E22" s="60" t="s">
        <v>58</v>
      </c>
      <c r="F22" s="62">
        <v>150</v>
      </c>
      <c r="G22" s="62">
        <v>8.1999999999999993</v>
      </c>
      <c r="H22" s="62">
        <v>6.3</v>
      </c>
      <c r="I22" s="61">
        <v>35.9</v>
      </c>
      <c r="J22" s="63">
        <v>233.7</v>
      </c>
      <c r="K22" s="52">
        <v>302</v>
      </c>
      <c r="L22" s="51"/>
    </row>
    <row r="23" spans="1:12" ht="15.75" thickBot="1" x14ac:dyDescent="0.3">
      <c r="A23" s="25"/>
      <c r="B23" s="16"/>
      <c r="C23" s="11"/>
      <c r="D23" s="7" t="s">
        <v>31</v>
      </c>
      <c r="E23" s="60" t="s">
        <v>50</v>
      </c>
      <c r="F23" s="62">
        <v>200</v>
      </c>
      <c r="G23" s="62">
        <v>0.44</v>
      </c>
      <c r="H23" s="62">
        <v>7.0000000000000007E-2</v>
      </c>
      <c r="I23" s="61">
        <v>34.28</v>
      </c>
      <c r="J23" s="63">
        <v>139.51</v>
      </c>
      <c r="K23" s="52">
        <v>350</v>
      </c>
      <c r="L23" s="51"/>
    </row>
    <row r="24" spans="1:12" ht="15.75" thickBot="1" x14ac:dyDescent="0.3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.75" thickBot="1" x14ac:dyDescent="0.3">
      <c r="A25" s="25"/>
      <c r="B25" s="16"/>
      <c r="C25" s="11"/>
      <c r="D25" s="7" t="s">
        <v>33</v>
      </c>
      <c r="E25" s="60" t="s">
        <v>48</v>
      </c>
      <c r="F25" s="62">
        <v>40</v>
      </c>
      <c r="G25" s="62">
        <v>2.4500000000000002</v>
      </c>
      <c r="H25" s="62">
        <v>7.55</v>
      </c>
      <c r="I25" s="61">
        <v>14.62</v>
      </c>
      <c r="J25" s="63">
        <v>136</v>
      </c>
      <c r="K25" s="52">
        <v>1</v>
      </c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39</v>
      </c>
      <c r="E28" s="9"/>
      <c r="F28" s="21">
        <f>SUM(F19:F27)</f>
        <v>530</v>
      </c>
      <c r="G28" s="21">
        <f t="shared" ref="G28:J28" si="2">SUM(G19:G27)</f>
        <v>28.709999999999997</v>
      </c>
      <c r="H28" s="21">
        <f t="shared" si="2"/>
        <v>30.32</v>
      </c>
      <c r="I28" s="21">
        <f t="shared" si="2"/>
        <v>103.89</v>
      </c>
      <c r="J28" s="21">
        <f t="shared" si="2"/>
        <v>814.21</v>
      </c>
      <c r="K28" s="27"/>
      <c r="L28" s="21">
        <f ca="1">SUM(L25:L33)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12" t="s">
        <v>31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6"/>
      <c r="B33" s="18"/>
      <c r="C33" s="8"/>
      <c r="D33" s="19" t="s">
        <v>39</v>
      </c>
      <c r="E33" s="9"/>
      <c r="F33" s="21">
        <f>SUM(F29:F32)</f>
        <v>0</v>
      </c>
      <c r="G33" s="21">
        <f t="shared" ref="G33:J33" si="3">SUM(G29:G32)</f>
        <v>0</v>
      </c>
      <c r="H33" s="21">
        <f t="shared" si="3"/>
        <v>0</v>
      </c>
      <c r="I33" s="21">
        <f t="shared" si="3"/>
        <v>0</v>
      </c>
      <c r="J33" s="21">
        <f t="shared" si="3"/>
        <v>0</v>
      </c>
      <c r="K33" s="27"/>
      <c r="L33" s="21">
        <f ca="1">SUM(L26:L32)</f>
        <v>0</v>
      </c>
    </row>
    <row r="34" spans="1:12" ht="15" x14ac:dyDescent="0.25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31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7" t="s">
        <v>23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6"/>
      <c r="B40" s="18"/>
      <c r="C40" s="8"/>
      <c r="D40" s="19" t="s">
        <v>39</v>
      </c>
      <c r="E40" s="9"/>
      <c r="F40" s="21">
        <f>SUM(F34:F39)</f>
        <v>0</v>
      </c>
      <c r="G40" s="21">
        <f t="shared" ref="G40:J40" si="4">SUM(G34:G39)</f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7"/>
      <c r="L40" s="21">
        <f ca="1">SUM(L34:L42)</f>
        <v>0</v>
      </c>
    </row>
    <row r="41" spans="1:12" ht="15" x14ac:dyDescent="0.25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35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31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24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6"/>
      <c r="B47" s="18"/>
      <c r="C47" s="8"/>
      <c r="D47" s="20" t="s">
        <v>39</v>
      </c>
      <c r="E47" s="9"/>
      <c r="F47" s="21">
        <f>SUM(F41:F46)</f>
        <v>0</v>
      </c>
      <c r="G47" s="21">
        <f t="shared" ref="G47:J47" si="5">SUM(G41:G46)</f>
        <v>0</v>
      </c>
      <c r="H47" s="21">
        <f t="shared" si="5"/>
        <v>0</v>
      </c>
      <c r="I47" s="21">
        <f t="shared" si="5"/>
        <v>0</v>
      </c>
      <c r="J47" s="21">
        <f t="shared" si="5"/>
        <v>0</v>
      </c>
      <c r="K47" s="27"/>
      <c r="L47" s="21">
        <f ca="1">SUM(L41:L49)</f>
        <v>0</v>
      </c>
    </row>
    <row r="48" spans="1:12" ht="15.75" thickBot="1" x14ac:dyDescent="0.25">
      <c r="A48" s="31">
        <f>A6</f>
        <v>1</v>
      </c>
      <c r="B48" s="32">
        <f>B6</f>
        <v>1</v>
      </c>
      <c r="C48" s="93" t="s">
        <v>4</v>
      </c>
      <c r="D48" s="94"/>
      <c r="E48" s="33"/>
      <c r="F48" s="34">
        <f>F14+F18+F28+F33+F40+F47</f>
        <v>1240</v>
      </c>
      <c r="G48" s="34">
        <f t="shared" ref="G48:J48" si="6">G14+G18+G28+G33+G40+G47</f>
        <v>45.91</v>
      </c>
      <c r="H48" s="34">
        <f t="shared" si="6"/>
        <v>73.400000000000006</v>
      </c>
      <c r="I48" s="34">
        <f t="shared" si="6"/>
        <v>169.01999999999998</v>
      </c>
      <c r="J48" s="34">
        <f t="shared" si="6"/>
        <v>1370.51</v>
      </c>
      <c r="K48" s="35"/>
      <c r="L48" s="34">
        <f ca="1">L14+L18+L28+L33+L40+L47</f>
        <v>0</v>
      </c>
    </row>
    <row r="49" spans="1:12" ht="15.75" thickBot="1" x14ac:dyDescent="0.3">
      <c r="A49" s="15">
        <v>1</v>
      </c>
      <c r="B49" s="16">
        <v>2</v>
      </c>
      <c r="C49" s="24" t="s">
        <v>20</v>
      </c>
      <c r="D49" s="5" t="s">
        <v>21</v>
      </c>
      <c r="E49" s="64" t="s">
        <v>60</v>
      </c>
      <c r="F49" s="65">
        <v>150</v>
      </c>
      <c r="G49" s="65">
        <v>9.6999999999999993</v>
      </c>
      <c r="H49" s="65">
        <v>18.8</v>
      </c>
      <c r="I49" s="65">
        <v>4</v>
      </c>
      <c r="J49" s="72">
        <v>101</v>
      </c>
      <c r="K49" s="49">
        <v>180</v>
      </c>
      <c r="L49" s="48"/>
    </row>
    <row r="50" spans="1:12" ht="15.75" thickBot="1" x14ac:dyDescent="0.3">
      <c r="A50" s="15"/>
      <c r="B50" s="16"/>
      <c r="C50" s="11"/>
      <c r="D50" s="6"/>
      <c r="E50" s="68" t="s">
        <v>62</v>
      </c>
      <c r="F50" s="69">
        <v>80</v>
      </c>
      <c r="G50" s="69">
        <v>13.08</v>
      </c>
      <c r="H50" s="69">
        <v>9.18</v>
      </c>
      <c r="I50" s="69">
        <v>2.85</v>
      </c>
      <c r="J50" s="74">
        <v>152</v>
      </c>
      <c r="K50" s="52">
        <v>271</v>
      </c>
      <c r="L50" s="51"/>
    </row>
    <row r="51" spans="1:12" ht="15.75" thickBot="1" x14ac:dyDescent="0.3">
      <c r="A51" s="15"/>
      <c r="B51" s="16"/>
      <c r="C51" s="11"/>
      <c r="D51" s="7" t="s">
        <v>22</v>
      </c>
      <c r="E51" s="60" t="s">
        <v>46</v>
      </c>
      <c r="F51" s="62">
        <v>200</v>
      </c>
      <c r="G51" s="62">
        <v>0.53</v>
      </c>
      <c r="H51" s="62">
        <v>0</v>
      </c>
      <c r="I51" s="62">
        <v>9.4700000000000006</v>
      </c>
      <c r="J51" s="73">
        <v>40</v>
      </c>
      <c r="K51" s="52">
        <v>376</v>
      </c>
      <c r="L51" s="51"/>
    </row>
    <row r="52" spans="1:12" ht="15.75" thickBot="1" x14ac:dyDescent="0.3">
      <c r="A52" s="15"/>
      <c r="B52" s="16"/>
      <c r="C52" s="11"/>
      <c r="D52" s="7" t="s">
        <v>23</v>
      </c>
      <c r="E52" s="60" t="s">
        <v>49</v>
      </c>
      <c r="F52" s="62">
        <v>20</v>
      </c>
      <c r="G52" s="62">
        <v>2.37</v>
      </c>
      <c r="H52" s="62">
        <v>0.27</v>
      </c>
      <c r="I52" s="61">
        <v>17.2</v>
      </c>
      <c r="J52" s="73">
        <v>72.8</v>
      </c>
      <c r="K52" s="52">
        <v>2</v>
      </c>
      <c r="L52" s="51"/>
    </row>
    <row r="53" spans="1:12" ht="15.75" thickBot="1" x14ac:dyDescent="0.3">
      <c r="A53" s="15"/>
      <c r="B53" s="16"/>
      <c r="C53" s="11"/>
      <c r="D53" s="7" t="s">
        <v>24</v>
      </c>
      <c r="E53" s="68" t="s">
        <v>61</v>
      </c>
      <c r="F53" s="69">
        <v>150</v>
      </c>
      <c r="G53" s="69">
        <v>0.6</v>
      </c>
      <c r="H53" s="69">
        <v>0.5</v>
      </c>
      <c r="I53" s="70">
        <v>15.5</v>
      </c>
      <c r="J53" s="74">
        <v>68.3</v>
      </c>
      <c r="K53" s="52">
        <v>338</v>
      </c>
      <c r="L53" s="51"/>
    </row>
    <row r="54" spans="1:12" ht="15.75" x14ac:dyDescent="0.25">
      <c r="A54" s="15"/>
      <c r="B54" s="16"/>
      <c r="C54" s="11"/>
      <c r="D54" s="6"/>
      <c r="E54" s="84" t="s">
        <v>160</v>
      </c>
      <c r="F54" s="85" t="s">
        <v>161</v>
      </c>
      <c r="G54" s="85">
        <v>1.6</v>
      </c>
      <c r="H54" s="85">
        <v>0.2</v>
      </c>
      <c r="I54" s="85">
        <v>5.8</v>
      </c>
      <c r="J54" s="85">
        <v>30.8</v>
      </c>
      <c r="K54" s="86">
        <v>71</v>
      </c>
      <c r="L54" s="51"/>
    </row>
    <row r="55" spans="1:12" ht="15" x14ac:dyDescent="0.25">
      <c r="A55" s="15"/>
      <c r="B55" s="16"/>
      <c r="C55" s="11"/>
      <c r="D55" s="6"/>
      <c r="E55" s="50"/>
      <c r="F55" s="51"/>
      <c r="G55" s="83" t="s">
        <v>51</v>
      </c>
      <c r="H55" s="51"/>
      <c r="I55" s="51"/>
      <c r="J55" s="83" t="s">
        <v>51</v>
      </c>
      <c r="K55" s="52"/>
      <c r="L55" s="51"/>
    </row>
    <row r="56" spans="1:12" ht="15" x14ac:dyDescent="0.25">
      <c r="A56" s="17"/>
      <c r="B56" s="18"/>
      <c r="C56" s="8"/>
      <c r="D56" s="19" t="s">
        <v>39</v>
      </c>
      <c r="E56" s="9"/>
      <c r="F56" s="21">
        <f>SUM(F49:F55)</f>
        <v>600</v>
      </c>
      <c r="G56" s="88">
        <f>SUM(G49:G54)</f>
        <v>27.880000000000006</v>
      </c>
      <c r="H56" s="21">
        <f t="shared" ref="H56" si="7">SUM(H49:H55)</f>
        <v>28.95</v>
      </c>
      <c r="I56" s="21">
        <f t="shared" ref="I56" si="8">SUM(I49:I55)</f>
        <v>54.819999999999993</v>
      </c>
      <c r="J56" s="21">
        <f t="shared" ref="J56" si="9">SUM(J49:J55)</f>
        <v>464.90000000000003</v>
      </c>
      <c r="K56" s="27"/>
      <c r="L56" s="21">
        <f t="shared" ref="L56:L98" si="10">SUM(L49:L55)</f>
        <v>0</v>
      </c>
    </row>
    <row r="57" spans="1:12" ht="15" x14ac:dyDescent="0.25">
      <c r="A57" s="14">
        <f>A49</f>
        <v>1</v>
      </c>
      <c r="B57" s="14">
        <f>B49</f>
        <v>2</v>
      </c>
      <c r="C57" s="10" t="s">
        <v>25</v>
      </c>
      <c r="D57" s="12" t="s">
        <v>24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5.75" thickBot="1" x14ac:dyDescent="0.3">
      <c r="A60" s="17"/>
      <c r="B60" s="18"/>
      <c r="C60" s="8"/>
      <c r="D60" s="19" t="s">
        <v>39</v>
      </c>
      <c r="E60" s="9"/>
      <c r="F60" s="21">
        <f>SUM(F57:F59)</f>
        <v>0</v>
      </c>
      <c r="G60" s="21">
        <f t="shared" ref="G60" si="11">SUM(G57:G59)</f>
        <v>0</v>
      </c>
      <c r="H60" s="21">
        <f t="shared" ref="H60" si="12">SUM(H57:H59)</f>
        <v>0</v>
      </c>
      <c r="I60" s="21">
        <f t="shared" ref="I60" si="13">SUM(I57:I59)</f>
        <v>0</v>
      </c>
      <c r="J60" s="21">
        <f t="shared" ref="J60" si="14">SUM(J57:J59)</f>
        <v>0</v>
      </c>
      <c r="K60" s="27"/>
      <c r="L60" s="21">
        <f t="shared" ref="L60" ca="1" si="15">SUM(L57:L65)</f>
        <v>0</v>
      </c>
    </row>
    <row r="61" spans="1:12" ht="15.75" thickBot="1" x14ac:dyDescent="0.3">
      <c r="A61" s="14">
        <f>A49</f>
        <v>1</v>
      </c>
      <c r="B61" s="14">
        <f>B49</f>
        <v>2</v>
      </c>
      <c r="C61" s="10" t="s">
        <v>26</v>
      </c>
      <c r="D61" s="7" t="s">
        <v>27</v>
      </c>
      <c r="E61" s="60" t="s">
        <v>68</v>
      </c>
      <c r="F61" s="62">
        <v>60</v>
      </c>
      <c r="G61" s="62">
        <v>1.31</v>
      </c>
      <c r="H61" s="62">
        <v>6.1</v>
      </c>
      <c r="I61" s="61">
        <v>5.8</v>
      </c>
      <c r="J61" s="61">
        <v>81.5</v>
      </c>
      <c r="K61" s="52">
        <v>767</v>
      </c>
      <c r="L61" s="51"/>
    </row>
    <row r="62" spans="1:12" ht="15.75" thickBot="1" x14ac:dyDescent="0.3">
      <c r="A62" s="15"/>
      <c r="B62" s="16"/>
      <c r="C62" s="11"/>
      <c r="D62" s="7" t="s">
        <v>28</v>
      </c>
      <c r="E62" s="60" t="s">
        <v>63</v>
      </c>
      <c r="F62" s="61" t="s">
        <v>64</v>
      </c>
      <c r="G62" s="62">
        <v>1.46</v>
      </c>
      <c r="H62" s="62">
        <v>3.94</v>
      </c>
      <c r="I62" s="61">
        <v>9.4</v>
      </c>
      <c r="J62" s="63">
        <v>83</v>
      </c>
      <c r="K62" s="52">
        <v>82</v>
      </c>
      <c r="L62" s="51"/>
    </row>
    <row r="63" spans="1:12" ht="15.75" thickBot="1" x14ac:dyDescent="0.3">
      <c r="A63" s="15"/>
      <c r="B63" s="16"/>
      <c r="C63" s="11"/>
      <c r="D63" s="7" t="s">
        <v>29</v>
      </c>
      <c r="E63" s="60" t="s">
        <v>65</v>
      </c>
      <c r="F63" s="62">
        <v>200</v>
      </c>
      <c r="G63" s="61">
        <v>23.38</v>
      </c>
      <c r="H63" s="62">
        <v>21.4</v>
      </c>
      <c r="I63" s="61">
        <v>44.6</v>
      </c>
      <c r="J63" s="63">
        <v>471</v>
      </c>
      <c r="K63" s="52">
        <v>291</v>
      </c>
      <c r="L63" s="51"/>
    </row>
    <row r="64" spans="1:12" ht="15.75" thickBot="1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5.75" thickBot="1" x14ac:dyDescent="0.3">
      <c r="A65" s="15"/>
      <c r="B65" s="16"/>
      <c r="C65" s="11"/>
      <c r="D65" s="7" t="s">
        <v>31</v>
      </c>
      <c r="E65" s="60" t="s">
        <v>66</v>
      </c>
      <c r="F65" s="62">
        <v>200</v>
      </c>
      <c r="G65" s="62">
        <v>0.04</v>
      </c>
      <c r="H65" s="62">
        <v>0</v>
      </c>
      <c r="I65" s="61">
        <v>24.76</v>
      </c>
      <c r="J65" s="63">
        <v>94.2</v>
      </c>
      <c r="K65" s="52">
        <v>342</v>
      </c>
      <c r="L65" s="51"/>
    </row>
    <row r="66" spans="1:12" ht="15.75" thickBot="1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.75" thickBot="1" x14ac:dyDescent="0.3">
      <c r="A67" s="15"/>
      <c r="B67" s="16"/>
      <c r="C67" s="11"/>
      <c r="D67" s="7" t="s">
        <v>33</v>
      </c>
      <c r="E67" s="60" t="s">
        <v>67</v>
      </c>
      <c r="F67" s="62">
        <v>40</v>
      </c>
      <c r="G67" s="62">
        <v>2.4500000000000002</v>
      </c>
      <c r="H67" s="62">
        <v>7.55</v>
      </c>
      <c r="I67" s="62">
        <v>14.62</v>
      </c>
      <c r="J67" s="63">
        <v>136</v>
      </c>
      <c r="K67" s="52">
        <v>1</v>
      </c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39</v>
      </c>
      <c r="E70" s="9"/>
      <c r="F70" s="21">
        <f>SUM(F61:F69)</f>
        <v>500</v>
      </c>
      <c r="G70" s="21">
        <f t="shared" ref="G70" si="16">SUM(G61:G69)</f>
        <v>28.639999999999997</v>
      </c>
      <c r="H70" s="21">
        <f t="shared" ref="H70" si="17">SUM(H61:H69)</f>
        <v>38.989999999999995</v>
      </c>
      <c r="I70" s="21">
        <f t="shared" ref="I70" si="18">SUM(I61:I69)</f>
        <v>99.18</v>
      </c>
      <c r="J70" s="21">
        <f t="shared" ref="J70" si="19">SUM(J61:J69)</f>
        <v>865.7</v>
      </c>
      <c r="K70" s="27"/>
      <c r="L70" s="21">
        <f t="shared" ref="L70" ca="1" si="20">SUM(L67:L75)</f>
        <v>0</v>
      </c>
    </row>
    <row r="71" spans="1:12" ht="15" x14ac:dyDescent="0.25">
      <c r="A71" s="14">
        <f>A49</f>
        <v>1</v>
      </c>
      <c r="B71" s="14">
        <f>B49</f>
        <v>2</v>
      </c>
      <c r="C71" s="10" t="s">
        <v>34</v>
      </c>
      <c r="D71" s="12" t="s">
        <v>35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12" t="s">
        <v>31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7"/>
      <c r="B75" s="18"/>
      <c r="C75" s="8"/>
      <c r="D75" s="19" t="s">
        <v>39</v>
      </c>
      <c r="E75" s="9"/>
      <c r="F75" s="21">
        <f>SUM(F71:F74)</f>
        <v>0</v>
      </c>
      <c r="G75" s="21">
        <f t="shared" ref="G75" si="21">SUM(G71:G74)</f>
        <v>0</v>
      </c>
      <c r="H75" s="21">
        <f t="shared" ref="H75" si="22">SUM(H71:H74)</f>
        <v>0</v>
      </c>
      <c r="I75" s="21">
        <f t="shared" ref="I75" si="23">SUM(I71:I74)</f>
        <v>0</v>
      </c>
      <c r="J75" s="21">
        <f t="shared" ref="J75" si="24">SUM(J71:J74)</f>
        <v>0</v>
      </c>
      <c r="K75" s="27"/>
      <c r="L75" s="21">
        <f t="shared" ref="L75" ca="1" si="25">SUM(L68:L74)</f>
        <v>0</v>
      </c>
    </row>
    <row r="76" spans="1:12" ht="15" x14ac:dyDescent="0.25">
      <c r="A76" s="14">
        <f>A49</f>
        <v>1</v>
      </c>
      <c r="B76" s="14">
        <f>B49</f>
        <v>2</v>
      </c>
      <c r="C76" s="10" t="s">
        <v>36</v>
      </c>
      <c r="D76" s="7" t="s">
        <v>21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31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7" t="s">
        <v>23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6"/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7"/>
      <c r="B82" s="18"/>
      <c r="C82" s="8"/>
      <c r="D82" s="19" t="s">
        <v>39</v>
      </c>
      <c r="E82" s="9"/>
      <c r="F82" s="21">
        <f>SUM(F76:F81)</f>
        <v>0</v>
      </c>
      <c r="G82" s="21">
        <f t="shared" ref="G82" si="26">SUM(G76:G81)</f>
        <v>0</v>
      </c>
      <c r="H82" s="21">
        <f t="shared" ref="H82" si="27">SUM(H76:H81)</f>
        <v>0</v>
      </c>
      <c r="I82" s="21">
        <f t="shared" ref="I82" si="28">SUM(I76:I81)</f>
        <v>0</v>
      </c>
      <c r="J82" s="21">
        <f t="shared" ref="J82" si="29">SUM(J76:J81)</f>
        <v>0</v>
      </c>
      <c r="K82" s="27"/>
      <c r="L82" s="21">
        <f t="shared" ref="L82" ca="1" si="30">SUM(L76:L84)</f>
        <v>0</v>
      </c>
    </row>
    <row r="83" spans="1:12" ht="15" x14ac:dyDescent="0.25">
      <c r="A83" s="14">
        <f>A49</f>
        <v>1</v>
      </c>
      <c r="B83" s="14">
        <f>B49</f>
        <v>2</v>
      </c>
      <c r="C83" s="10" t="s">
        <v>37</v>
      </c>
      <c r="D83" s="12" t="s">
        <v>38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35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31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24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7"/>
      <c r="B89" s="18"/>
      <c r="C89" s="8"/>
      <c r="D89" s="20" t="s">
        <v>39</v>
      </c>
      <c r="E89" s="9"/>
      <c r="F89" s="21">
        <f>SUM(F83:F88)</f>
        <v>0</v>
      </c>
      <c r="G89" s="21">
        <f t="shared" ref="G89" si="31">SUM(G83:G88)</f>
        <v>0</v>
      </c>
      <c r="H89" s="21">
        <f t="shared" ref="H89" si="32">SUM(H83:H88)</f>
        <v>0</v>
      </c>
      <c r="I89" s="21">
        <f t="shared" ref="I89" si="33">SUM(I83:I88)</f>
        <v>0</v>
      </c>
      <c r="J89" s="21">
        <f t="shared" ref="J89" si="34">SUM(J83:J88)</f>
        <v>0</v>
      </c>
      <c r="K89" s="27"/>
      <c r="L89" s="21">
        <f t="shared" ref="L89" ca="1" si="35">SUM(L83:L91)</f>
        <v>0</v>
      </c>
    </row>
    <row r="90" spans="1:12" ht="15.75" customHeight="1" thickBot="1" x14ac:dyDescent="0.25">
      <c r="A90" s="36">
        <f>A49</f>
        <v>1</v>
      </c>
      <c r="B90" s="36">
        <f>B49</f>
        <v>2</v>
      </c>
      <c r="C90" s="93" t="s">
        <v>4</v>
      </c>
      <c r="D90" s="94"/>
      <c r="E90" s="33"/>
      <c r="F90" s="34">
        <f>F56+F60+F70+F75+F82+F89</f>
        <v>1100</v>
      </c>
      <c r="G90" s="34">
        <f t="shared" ref="G90" si="36">G56+G60+G70+G75+G82+G89</f>
        <v>56.52</v>
      </c>
      <c r="H90" s="34">
        <f t="shared" ref="H90" si="37">H56+H60+H70+H75+H82+H89</f>
        <v>67.94</v>
      </c>
      <c r="I90" s="34">
        <f t="shared" ref="I90" si="38">I56+I60+I70+I75+I82+I89</f>
        <v>154</v>
      </c>
      <c r="J90" s="34">
        <f t="shared" ref="J90" si="39">J56+J60+J70+J75+J82+J89</f>
        <v>1330.6000000000001</v>
      </c>
      <c r="K90" s="35"/>
      <c r="L90" s="34">
        <f t="shared" ref="L90" ca="1" si="40">L56+L60+L70+L75+L82+L89</f>
        <v>0</v>
      </c>
    </row>
    <row r="91" spans="1:12" ht="15.75" thickBot="1" x14ac:dyDescent="0.3">
      <c r="A91" s="22">
        <v>1</v>
      </c>
      <c r="B91" s="23">
        <v>3</v>
      </c>
      <c r="C91" s="24" t="s">
        <v>20</v>
      </c>
      <c r="D91" s="5" t="s">
        <v>21</v>
      </c>
      <c r="E91" s="64" t="s">
        <v>69</v>
      </c>
      <c r="F91" s="65">
        <v>200</v>
      </c>
      <c r="G91" s="65">
        <v>7.51</v>
      </c>
      <c r="H91" s="65">
        <v>11.72</v>
      </c>
      <c r="I91" s="66">
        <v>47.03</v>
      </c>
      <c r="J91" s="67">
        <v>325</v>
      </c>
      <c r="K91" s="49">
        <v>174</v>
      </c>
      <c r="L91" s="48"/>
    </row>
    <row r="92" spans="1:12" ht="15.75" thickBot="1" x14ac:dyDescent="0.3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.75" thickBot="1" x14ac:dyDescent="0.3">
      <c r="A93" s="25"/>
      <c r="B93" s="16"/>
      <c r="C93" s="11"/>
      <c r="D93" s="7" t="s">
        <v>22</v>
      </c>
      <c r="E93" s="75" t="s">
        <v>70</v>
      </c>
      <c r="F93" s="76">
        <v>200</v>
      </c>
      <c r="G93" s="76">
        <v>4.5999999999999996</v>
      </c>
      <c r="H93" s="76">
        <v>0.67</v>
      </c>
      <c r="I93" s="76">
        <v>26</v>
      </c>
      <c r="J93" s="77">
        <v>125.1</v>
      </c>
      <c r="K93" s="52">
        <v>382</v>
      </c>
      <c r="L93" s="51"/>
    </row>
    <row r="94" spans="1:12" ht="15.75" thickBot="1" x14ac:dyDescent="0.3">
      <c r="A94" s="25"/>
      <c r="B94" s="16"/>
      <c r="C94" s="11"/>
      <c r="D94" s="7" t="s">
        <v>23</v>
      </c>
      <c r="E94" s="64" t="s">
        <v>49</v>
      </c>
      <c r="F94" s="65">
        <v>30</v>
      </c>
      <c r="G94" s="65">
        <v>2.37</v>
      </c>
      <c r="H94" s="65">
        <v>0.27</v>
      </c>
      <c r="I94" s="65">
        <v>17.2</v>
      </c>
      <c r="J94" s="65">
        <v>72.8</v>
      </c>
      <c r="K94" s="52">
        <v>2</v>
      </c>
      <c r="L94" s="51"/>
    </row>
    <row r="95" spans="1:12" ht="15.75" thickBot="1" x14ac:dyDescent="0.3">
      <c r="A95" s="25"/>
      <c r="B95" s="16"/>
      <c r="C95" s="11"/>
      <c r="D95" s="7" t="s">
        <v>24</v>
      </c>
      <c r="E95" s="68" t="s">
        <v>71</v>
      </c>
      <c r="F95" s="69">
        <v>150</v>
      </c>
      <c r="G95" s="69">
        <v>1.92</v>
      </c>
      <c r="H95" s="69">
        <v>0.4</v>
      </c>
      <c r="I95" s="70">
        <v>1.08</v>
      </c>
      <c r="J95" s="70">
        <v>81</v>
      </c>
      <c r="K95" s="52">
        <v>338</v>
      </c>
      <c r="L95" s="51"/>
    </row>
    <row r="96" spans="1:12" ht="15.75" thickBot="1" x14ac:dyDescent="0.3">
      <c r="A96" s="25"/>
      <c r="B96" s="16"/>
      <c r="C96" s="11"/>
      <c r="D96" s="6"/>
      <c r="E96" s="78" t="s">
        <v>72</v>
      </c>
      <c r="F96" s="76">
        <v>40</v>
      </c>
      <c r="G96" s="76">
        <v>5.08</v>
      </c>
      <c r="H96" s="77">
        <v>4.5999999999999996</v>
      </c>
      <c r="I96" s="76">
        <v>0.28000000000000003</v>
      </c>
      <c r="J96" s="77">
        <v>62.84</v>
      </c>
      <c r="K96" s="59">
        <v>209</v>
      </c>
      <c r="L96" s="51"/>
    </row>
    <row r="97" spans="1:12" ht="15.75" thickBot="1" x14ac:dyDescent="0.3">
      <c r="A97" s="25"/>
      <c r="B97" s="16"/>
      <c r="C97" s="11"/>
      <c r="D97" s="6"/>
      <c r="E97" s="60" t="s">
        <v>73</v>
      </c>
      <c r="F97" s="62">
        <v>15</v>
      </c>
      <c r="G97" s="62">
        <v>3.48</v>
      </c>
      <c r="H97" s="62">
        <v>4.43</v>
      </c>
      <c r="I97" s="62"/>
      <c r="J97" s="62">
        <v>54.6</v>
      </c>
      <c r="K97" s="52">
        <v>15</v>
      </c>
      <c r="L97" s="51"/>
    </row>
    <row r="98" spans="1:12" ht="15" x14ac:dyDescent="0.25">
      <c r="A98" s="26"/>
      <c r="B98" s="18"/>
      <c r="C98" s="8"/>
      <c r="D98" s="19" t="s">
        <v>39</v>
      </c>
      <c r="E98" s="9"/>
      <c r="F98" s="21">
        <f>SUM(F91:F97)</f>
        <v>635</v>
      </c>
      <c r="G98" s="21">
        <f t="shared" ref="G98" si="41">SUM(G91:G97)</f>
        <v>24.959999999999997</v>
      </c>
      <c r="H98" s="21">
        <f t="shared" ref="H98" si="42">SUM(H91:H97)</f>
        <v>22.09</v>
      </c>
      <c r="I98" s="21">
        <f t="shared" ref="I98" si="43">SUM(I91:I97)</f>
        <v>91.59</v>
      </c>
      <c r="J98" s="21">
        <f t="shared" ref="J98" si="44">SUM(J91:J97)</f>
        <v>721.34</v>
      </c>
      <c r="K98" s="27"/>
      <c r="L98" s="21">
        <f t="shared" si="10"/>
        <v>0</v>
      </c>
    </row>
    <row r="99" spans="1:12" ht="15" x14ac:dyDescent="0.2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6"/>
      <c r="B102" s="18"/>
      <c r="C102" s="8"/>
      <c r="D102" s="19" t="s">
        <v>39</v>
      </c>
      <c r="E102" s="9"/>
      <c r="F102" s="21">
        <f>SUM(F99:F101)</f>
        <v>0</v>
      </c>
      <c r="G102" s="21">
        <f t="shared" ref="G102" si="45">SUM(G99:G101)</f>
        <v>0</v>
      </c>
      <c r="H102" s="21">
        <f t="shared" ref="H102" si="46">SUM(H99:H101)</f>
        <v>0</v>
      </c>
      <c r="I102" s="21">
        <f t="shared" ref="I102" si="47">SUM(I99:I101)</f>
        <v>0</v>
      </c>
      <c r="J102" s="21">
        <f t="shared" ref="J102" si="48">SUM(J99:J101)</f>
        <v>0</v>
      </c>
      <c r="K102" s="27"/>
      <c r="L102" s="21">
        <f t="shared" ref="L102" ca="1" si="49">SUM(L99:L107)</f>
        <v>0</v>
      </c>
    </row>
    <row r="103" spans="1:12" ht="15.75" thickBot="1" x14ac:dyDescent="0.3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5.75" thickBot="1" x14ac:dyDescent="0.3">
      <c r="A104" s="25"/>
      <c r="B104" s="16"/>
      <c r="C104" s="11"/>
      <c r="D104" s="7" t="s">
        <v>28</v>
      </c>
      <c r="E104" s="60" t="s">
        <v>74</v>
      </c>
      <c r="F104" s="62" t="s">
        <v>75</v>
      </c>
      <c r="G104" s="62">
        <v>2.95</v>
      </c>
      <c r="H104" s="62">
        <v>4.95</v>
      </c>
      <c r="I104" s="62">
        <v>7.9</v>
      </c>
      <c r="J104" s="62">
        <v>89.7</v>
      </c>
      <c r="K104" s="59" t="s">
        <v>76</v>
      </c>
      <c r="L104" s="51"/>
    </row>
    <row r="105" spans="1:12" ht="15.75" thickBot="1" x14ac:dyDescent="0.3">
      <c r="A105" s="25"/>
      <c r="B105" s="16"/>
      <c r="C105" s="11"/>
      <c r="D105" s="7" t="s">
        <v>29</v>
      </c>
      <c r="E105" s="68" t="s">
        <v>78</v>
      </c>
      <c r="F105" s="69">
        <v>80</v>
      </c>
      <c r="G105" s="69">
        <v>11.24</v>
      </c>
      <c r="H105" s="69">
        <v>11.45</v>
      </c>
      <c r="I105" s="69">
        <v>24.35</v>
      </c>
      <c r="J105" s="69">
        <v>245</v>
      </c>
      <c r="K105" s="52">
        <v>258</v>
      </c>
      <c r="L105" s="51"/>
    </row>
    <row r="106" spans="1:12" ht="15.75" thickBot="1" x14ac:dyDescent="0.3">
      <c r="A106" s="25"/>
      <c r="B106" s="16"/>
      <c r="C106" s="11"/>
      <c r="D106" s="7" t="s">
        <v>30</v>
      </c>
      <c r="E106" s="64" t="s">
        <v>77</v>
      </c>
      <c r="F106" s="65">
        <v>150</v>
      </c>
      <c r="G106" s="65">
        <v>5.5</v>
      </c>
      <c r="H106" s="65">
        <v>4.5199999999999996</v>
      </c>
      <c r="I106" s="65">
        <v>26.44</v>
      </c>
      <c r="J106" s="66">
        <v>168.4</v>
      </c>
      <c r="K106" s="52">
        <v>312</v>
      </c>
      <c r="L106" s="51"/>
    </row>
    <row r="107" spans="1:12" ht="15.75" thickBot="1" x14ac:dyDescent="0.3">
      <c r="A107" s="25"/>
      <c r="B107" s="16"/>
      <c r="C107" s="11"/>
      <c r="D107" s="7" t="s">
        <v>31</v>
      </c>
      <c r="E107" s="60" t="s">
        <v>79</v>
      </c>
      <c r="F107" s="62">
        <v>200</v>
      </c>
      <c r="G107" s="62">
        <v>0.34</v>
      </c>
      <c r="H107" s="62">
        <v>0.08</v>
      </c>
      <c r="I107" s="62">
        <v>28.2</v>
      </c>
      <c r="J107" s="62">
        <v>116.6</v>
      </c>
      <c r="K107" s="52">
        <v>342</v>
      </c>
      <c r="L107" s="51"/>
    </row>
    <row r="108" spans="1:12" ht="15" x14ac:dyDescent="0.2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.75" thickBot="1" x14ac:dyDescent="0.3">
      <c r="A109" s="25"/>
      <c r="B109" s="16"/>
      <c r="C109" s="11"/>
      <c r="D109" s="7" t="s">
        <v>33</v>
      </c>
      <c r="E109" s="50"/>
      <c r="F109" s="51"/>
      <c r="G109" s="51"/>
      <c r="H109" s="51"/>
      <c r="I109" s="51"/>
      <c r="J109" s="51"/>
      <c r="K109" s="52"/>
      <c r="L109" s="51"/>
    </row>
    <row r="110" spans="1:12" ht="15.75" thickBot="1" x14ac:dyDescent="0.3">
      <c r="A110" s="25"/>
      <c r="B110" s="16"/>
      <c r="C110" s="11"/>
      <c r="D110" s="6"/>
      <c r="E110" s="64" t="s">
        <v>48</v>
      </c>
      <c r="F110" s="65">
        <v>30</v>
      </c>
      <c r="G110" s="65">
        <v>2.4500000000000002</v>
      </c>
      <c r="H110" s="65">
        <v>7.55</v>
      </c>
      <c r="I110" s="65">
        <v>14.62</v>
      </c>
      <c r="J110" s="65">
        <v>136</v>
      </c>
      <c r="K110" s="52">
        <v>1</v>
      </c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39</v>
      </c>
      <c r="E112" s="9"/>
      <c r="F112" s="21">
        <f>SUM(F103:F111)</f>
        <v>460</v>
      </c>
      <c r="G112" s="21">
        <f t="shared" ref="G112" si="50">SUM(G103:G111)</f>
        <v>22.48</v>
      </c>
      <c r="H112" s="21">
        <f t="shared" ref="H112" si="51">SUM(H103:H111)</f>
        <v>28.549999999999997</v>
      </c>
      <c r="I112" s="21">
        <f t="shared" ref="I112" si="52">SUM(I103:I111)</f>
        <v>101.51</v>
      </c>
      <c r="J112" s="21">
        <f t="shared" ref="J112" si="53">SUM(J103:J111)</f>
        <v>755.7</v>
      </c>
      <c r="K112" s="27"/>
      <c r="L112" s="21">
        <f t="shared" ref="L112" ca="1" si="54">SUM(L109:L117)</f>
        <v>0</v>
      </c>
    </row>
    <row r="113" spans="1:12" ht="15" x14ac:dyDescent="0.25">
      <c r="A113" s="28">
        <f>A91</f>
        <v>1</v>
      </c>
      <c r="B113" s="14">
        <f>B91</f>
        <v>3</v>
      </c>
      <c r="C113" s="10" t="s">
        <v>34</v>
      </c>
      <c r="D113" s="12" t="s">
        <v>35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12" t="s">
        <v>31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SUM(F113:F116)</f>
        <v>0</v>
      </c>
      <c r="G117" s="21">
        <f t="shared" ref="G117" si="55">SUM(G113:G116)</f>
        <v>0</v>
      </c>
      <c r="H117" s="21">
        <f t="shared" ref="H117" si="56">SUM(H113:H116)</f>
        <v>0</v>
      </c>
      <c r="I117" s="21">
        <f t="shared" ref="I117" si="57">SUM(I113:I116)</f>
        <v>0</v>
      </c>
      <c r="J117" s="21">
        <f t="shared" ref="J117" si="58">SUM(J113:J116)</f>
        <v>0</v>
      </c>
      <c r="K117" s="27"/>
      <c r="L117" s="21">
        <f t="shared" ref="L117" ca="1" si="59">SUM(L110:L116)</f>
        <v>0</v>
      </c>
    </row>
    <row r="118" spans="1:12" ht="15" x14ac:dyDescent="0.25">
      <c r="A118" s="28">
        <f>A91</f>
        <v>1</v>
      </c>
      <c r="B118" s="14">
        <f>B91</f>
        <v>3</v>
      </c>
      <c r="C118" s="10" t="s">
        <v>36</v>
      </c>
      <c r="D118" s="7" t="s">
        <v>21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31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7" t="s">
        <v>23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6"/>
      <c r="B124" s="18"/>
      <c r="C124" s="8"/>
      <c r="D124" s="19" t="s">
        <v>39</v>
      </c>
      <c r="E124" s="9"/>
      <c r="F124" s="21">
        <f>SUM(F118:F123)</f>
        <v>0</v>
      </c>
      <c r="G124" s="21">
        <f t="shared" ref="G124" si="60">SUM(G118:G123)</f>
        <v>0</v>
      </c>
      <c r="H124" s="21">
        <f t="shared" ref="H124" si="61">SUM(H118:H123)</f>
        <v>0</v>
      </c>
      <c r="I124" s="21">
        <f t="shared" ref="I124" si="62">SUM(I118:I123)</f>
        <v>0</v>
      </c>
      <c r="J124" s="21">
        <f t="shared" ref="J124" si="63">SUM(J118:J123)</f>
        <v>0</v>
      </c>
      <c r="K124" s="27"/>
      <c r="L124" s="21">
        <f t="shared" ref="L124" ca="1" si="64">SUM(L118:L126)</f>
        <v>0</v>
      </c>
    </row>
    <row r="125" spans="1:12" ht="15" x14ac:dyDescent="0.25">
      <c r="A125" s="28">
        <f>A91</f>
        <v>1</v>
      </c>
      <c r="B125" s="14">
        <f>B91</f>
        <v>3</v>
      </c>
      <c r="C125" s="10" t="s">
        <v>37</v>
      </c>
      <c r="D125" s="12" t="s">
        <v>38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35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31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24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65">SUM(G125:G130)</f>
        <v>0</v>
      </c>
      <c r="H131" s="21">
        <f t="shared" ref="H131" si="66">SUM(H125:H130)</f>
        <v>0</v>
      </c>
      <c r="I131" s="21">
        <f t="shared" ref="I131" si="67">SUM(I125:I130)</f>
        <v>0</v>
      </c>
      <c r="J131" s="21">
        <f t="shared" ref="J131" si="68">SUM(J125:J130)</f>
        <v>0</v>
      </c>
      <c r="K131" s="27"/>
      <c r="L131" s="21">
        <f t="shared" ref="L131" ca="1" si="69">SUM(L125:L133)</f>
        <v>0</v>
      </c>
    </row>
    <row r="132" spans="1:12" ht="15.75" customHeight="1" thickBot="1" x14ac:dyDescent="0.25">
      <c r="A132" s="31">
        <f>A91</f>
        <v>1</v>
      </c>
      <c r="B132" s="32">
        <f>B91</f>
        <v>3</v>
      </c>
      <c r="C132" s="93" t="s">
        <v>4</v>
      </c>
      <c r="D132" s="94"/>
      <c r="E132" s="33"/>
      <c r="F132" s="34">
        <f>F98+F102+F112+F117+F124+F131</f>
        <v>1095</v>
      </c>
      <c r="G132" s="34">
        <f t="shared" ref="G132" si="70">G98+G102+G112+G117+G124+G131</f>
        <v>47.44</v>
      </c>
      <c r="H132" s="34">
        <f t="shared" ref="H132" si="71">H98+H102+H112+H117+H124+H131</f>
        <v>50.64</v>
      </c>
      <c r="I132" s="34">
        <f t="shared" ref="I132" si="72">I98+I102+I112+I117+I124+I131</f>
        <v>193.10000000000002</v>
      </c>
      <c r="J132" s="34">
        <f t="shared" ref="J132" si="73">J98+J102+J112+J117+J124+J131</f>
        <v>1477.04</v>
      </c>
      <c r="K132" s="35"/>
      <c r="L132" s="34">
        <f t="shared" ref="L132" ca="1" si="74">L98+L102+L112+L117+L124+L131</f>
        <v>0</v>
      </c>
    </row>
    <row r="133" spans="1:12" ht="15.75" thickBot="1" x14ac:dyDescent="0.3">
      <c r="A133" s="22">
        <v>1</v>
      </c>
      <c r="B133" s="23">
        <v>4</v>
      </c>
      <c r="C133" s="24" t="s">
        <v>20</v>
      </c>
      <c r="D133" s="5" t="s">
        <v>21</v>
      </c>
      <c r="E133" s="60" t="s">
        <v>45</v>
      </c>
      <c r="F133" s="62" t="s">
        <v>53</v>
      </c>
      <c r="G133" s="62">
        <v>5.0999999999999996</v>
      </c>
      <c r="H133" s="62">
        <v>7.5</v>
      </c>
      <c r="I133" s="61">
        <v>28.5</v>
      </c>
      <c r="J133" s="61">
        <v>201.9</v>
      </c>
      <c r="K133" s="49">
        <v>309</v>
      </c>
      <c r="L133" s="48"/>
    </row>
    <row r="134" spans="1:12" ht="15.75" thickBot="1" x14ac:dyDescent="0.3">
      <c r="A134" s="25"/>
      <c r="B134" s="16"/>
      <c r="C134" s="11"/>
      <c r="D134" s="6"/>
      <c r="E134" s="60" t="s">
        <v>81</v>
      </c>
      <c r="F134" s="62">
        <v>80</v>
      </c>
      <c r="G134" s="62">
        <v>14.55</v>
      </c>
      <c r="H134" s="62">
        <v>16.79</v>
      </c>
      <c r="I134" s="62">
        <v>2.89</v>
      </c>
      <c r="J134" s="61">
        <v>221</v>
      </c>
      <c r="K134" s="52">
        <v>290</v>
      </c>
      <c r="L134" s="51"/>
    </row>
    <row r="135" spans="1:12" ht="15.75" thickBot="1" x14ac:dyDescent="0.3">
      <c r="A135" s="25"/>
      <c r="B135" s="16"/>
      <c r="C135" s="11"/>
      <c r="D135" s="7" t="s">
        <v>22</v>
      </c>
      <c r="E135" s="60" t="s">
        <v>82</v>
      </c>
      <c r="F135" s="62" t="s">
        <v>83</v>
      </c>
      <c r="G135" s="62">
        <v>0.53</v>
      </c>
      <c r="H135" s="62">
        <v>0.01</v>
      </c>
      <c r="I135" s="62">
        <v>0.3</v>
      </c>
      <c r="J135" s="61">
        <v>41.6</v>
      </c>
      <c r="K135" s="52">
        <v>377</v>
      </c>
      <c r="L135" s="51"/>
    </row>
    <row r="136" spans="1:12" ht="15.75" thickBot="1" x14ac:dyDescent="0.3">
      <c r="A136" s="25"/>
      <c r="B136" s="16"/>
      <c r="C136" s="11"/>
      <c r="D136" s="7" t="s">
        <v>23</v>
      </c>
      <c r="E136" s="60" t="s">
        <v>49</v>
      </c>
      <c r="F136" s="62">
        <v>30</v>
      </c>
      <c r="G136" s="62">
        <v>2.4500000000000002</v>
      </c>
      <c r="H136" s="62">
        <v>7.55</v>
      </c>
      <c r="I136" s="62">
        <v>14.62</v>
      </c>
      <c r="J136" s="61">
        <v>136</v>
      </c>
      <c r="K136" s="52">
        <v>1</v>
      </c>
      <c r="L136" s="51"/>
    </row>
    <row r="137" spans="1:12" ht="15.75" thickBot="1" x14ac:dyDescent="0.3">
      <c r="A137" s="25"/>
      <c r="B137" s="16"/>
      <c r="C137" s="11"/>
      <c r="D137" s="7" t="s">
        <v>24</v>
      </c>
      <c r="E137" s="60" t="s">
        <v>84</v>
      </c>
      <c r="F137" s="62">
        <v>150</v>
      </c>
      <c r="G137" s="62">
        <v>2.2999999999999998</v>
      </c>
      <c r="H137" s="62">
        <v>0.8</v>
      </c>
      <c r="I137" s="62">
        <v>31.5</v>
      </c>
      <c r="J137" s="61">
        <v>141.80000000000001</v>
      </c>
      <c r="K137" s="52">
        <v>338</v>
      </c>
      <c r="L137" s="51"/>
    </row>
    <row r="138" spans="1:12" ht="15.75" thickBot="1" x14ac:dyDescent="0.3">
      <c r="A138" s="25"/>
      <c r="B138" s="16"/>
      <c r="C138" s="11"/>
      <c r="D138" s="6"/>
      <c r="E138" s="60" t="s">
        <v>80</v>
      </c>
      <c r="F138" s="62">
        <v>100</v>
      </c>
      <c r="G138" s="62">
        <v>1.38</v>
      </c>
      <c r="H138" s="62">
        <v>10.02</v>
      </c>
      <c r="I138" s="62">
        <v>6.55</v>
      </c>
      <c r="J138" s="62">
        <v>122</v>
      </c>
      <c r="K138" s="52">
        <v>67</v>
      </c>
      <c r="L138" s="51"/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6"/>
      <c r="B140" s="18"/>
      <c r="C140" s="8"/>
      <c r="D140" s="19" t="s">
        <v>39</v>
      </c>
      <c r="E140" s="9"/>
      <c r="F140" s="21">
        <f>SUM(F133:F139)</f>
        <v>360</v>
      </c>
      <c r="G140" s="21">
        <f t="shared" ref="G140" si="75">SUM(G133:G139)</f>
        <v>26.31</v>
      </c>
      <c r="H140" s="21">
        <f t="shared" ref="H140" si="76">SUM(H133:H139)</f>
        <v>42.67</v>
      </c>
      <c r="I140" s="21">
        <f t="shared" ref="I140" si="77">SUM(I133:I139)</f>
        <v>84.36</v>
      </c>
      <c r="J140" s="21">
        <f t="shared" ref="J140" si="78">SUM(J133:J139)</f>
        <v>864.3</v>
      </c>
      <c r="K140" s="27"/>
      <c r="L140" s="21">
        <f t="shared" ref="L140:L182" si="79">SUM(L133:L139)</f>
        <v>0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.75" thickBot="1" x14ac:dyDescent="0.3">
      <c r="A144" s="26"/>
      <c r="B144" s="18"/>
      <c r="C144" s="8"/>
      <c r="D144" s="19" t="s">
        <v>39</v>
      </c>
      <c r="E144" s="9"/>
      <c r="F144" s="21">
        <f>SUM(F141:F143)</f>
        <v>0</v>
      </c>
      <c r="G144" s="21">
        <f t="shared" ref="G144" si="80">SUM(G141:G143)</f>
        <v>0</v>
      </c>
      <c r="H144" s="21">
        <f t="shared" ref="H144" si="81">SUM(H141:H143)</f>
        <v>0</v>
      </c>
      <c r="I144" s="21">
        <f t="shared" ref="I144" si="82">SUM(I141:I143)</f>
        <v>0</v>
      </c>
      <c r="J144" s="21">
        <f t="shared" ref="J144" si="83">SUM(J141:J143)</f>
        <v>0</v>
      </c>
      <c r="K144" s="27"/>
      <c r="L144" s="21">
        <f t="shared" ref="L144" ca="1" si="84">SUM(L141:L149)</f>
        <v>0</v>
      </c>
    </row>
    <row r="145" spans="1:12" ht="15.75" thickBot="1" x14ac:dyDescent="0.3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60" t="s">
        <v>85</v>
      </c>
      <c r="F145" s="62">
        <v>80</v>
      </c>
      <c r="G145" s="62">
        <v>0.45</v>
      </c>
      <c r="H145" s="62">
        <v>3.65</v>
      </c>
      <c r="I145" s="62">
        <v>1.4</v>
      </c>
      <c r="J145" s="61">
        <v>39.96</v>
      </c>
      <c r="K145" s="52">
        <v>71</v>
      </c>
      <c r="L145" s="51"/>
    </row>
    <row r="146" spans="1:12" ht="15.75" thickBot="1" x14ac:dyDescent="0.3">
      <c r="A146" s="25"/>
      <c r="B146" s="16"/>
      <c r="C146" s="11"/>
      <c r="D146" s="7" t="s">
        <v>28</v>
      </c>
      <c r="E146" s="60" t="s">
        <v>86</v>
      </c>
      <c r="F146" s="61" t="s">
        <v>57</v>
      </c>
      <c r="G146" s="62">
        <v>0.46</v>
      </c>
      <c r="H146" s="62">
        <v>3.84</v>
      </c>
      <c r="I146" s="62">
        <v>1.38</v>
      </c>
      <c r="J146" s="61">
        <v>41</v>
      </c>
      <c r="K146" s="52">
        <v>103</v>
      </c>
      <c r="L146" s="51"/>
    </row>
    <row r="147" spans="1:12" ht="15.75" thickBot="1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.75" thickBot="1" x14ac:dyDescent="0.3">
      <c r="A148" s="25"/>
      <c r="B148" s="16"/>
      <c r="C148" s="11"/>
      <c r="D148" s="7" t="s">
        <v>30</v>
      </c>
      <c r="E148" s="60" t="s">
        <v>87</v>
      </c>
      <c r="F148" s="61">
        <v>200</v>
      </c>
      <c r="G148" s="62">
        <v>22</v>
      </c>
      <c r="H148" s="62">
        <v>22</v>
      </c>
      <c r="I148" s="62">
        <v>13.3</v>
      </c>
      <c r="J148" s="61">
        <v>339.4</v>
      </c>
      <c r="K148" s="59" t="s">
        <v>88</v>
      </c>
      <c r="L148" s="51"/>
    </row>
    <row r="149" spans="1:12" ht="15.75" thickBot="1" x14ac:dyDescent="0.3">
      <c r="A149" s="25"/>
      <c r="B149" s="16"/>
      <c r="C149" s="11"/>
      <c r="D149" s="7" t="s">
        <v>31</v>
      </c>
      <c r="E149" s="60" t="s">
        <v>89</v>
      </c>
      <c r="F149" s="61">
        <v>200</v>
      </c>
      <c r="G149" s="62">
        <v>0.66</v>
      </c>
      <c r="H149" s="62">
        <v>0</v>
      </c>
      <c r="I149" s="62">
        <v>32</v>
      </c>
      <c r="J149" s="61">
        <v>132.80000000000001</v>
      </c>
      <c r="K149" s="52">
        <v>349</v>
      </c>
      <c r="L149" s="51"/>
    </row>
    <row r="150" spans="1:12" ht="15" x14ac:dyDescent="0.2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.75" thickBot="1" x14ac:dyDescent="0.3">
      <c r="A151" s="25"/>
      <c r="B151" s="16"/>
      <c r="C151" s="11"/>
      <c r="D151" s="7" t="s">
        <v>33</v>
      </c>
      <c r="E151" s="50"/>
      <c r="F151" s="51"/>
      <c r="G151" s="51"/>
      <c r="H151" s="51"/>
      <c r="I151" s="51"/>
      <c r="J151" s="51"/>
      <c r="K151" s="52"/>
      <c r="L151" s="51"/>
    </row>
    <row r="152" spans="1:12" ht="15.75" thickBot="1" x14ac:dyDescent="0.3">
      <c r="A152" s="25"/>
      <c r="B152" s="16"/>
      <c r="C152" s="11"/>
      <c r="D152" s="6"/>
      <c r="E152" s="60" t="s">
        <v>48</v>
      </c>
      <c r="F152" s="62">
        <v>40</v>
      </c>
      <c r="G152" s="62">
        <v>3.26</v>
      </c>
      <c r="H152" s="62">
        <v>5.66</v>
      </c>
      <c r="I152" s="62">
        <v>19.489999999999998</v>
      </c>
      <c r="J152" s="61">
        <v>181.3</v>
      </c>
      <c r="K152" s="52">
        <v>1</v>
      </c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39</v>
      </c>
      <c r="E154" s="9"/>
      <c r="F154" s="21">
        <f>SUM(F145:F153)</f>
        <v>520</v>
      </c>
      <c r="G154" s="21">
        <f t="shared" ref="G154" si="85">SUM(G145:G153)</f>
        <v>26.83</v>
      </c>
      <c r="H154" s="21">
        <f t="shared" ref="H154" si="86">SUM(H145:H153)</f>
        <v>35.150000000000006</v>
      </c>
      <c r="I154" s="21">
        <f t="shared" ref="I154" si="87">SUM(I145:I153)</f>
        <v>67.569999999999993</v>
      </c>
      <c r="J154" s="21">
        <f t="shared" ref="J154" si="88">SUM(J145:J153)</f>
        <v>734.46</v>
      </c>
      <c r="K154" s="27"/>
      <c r="L154" s="21">
        <f t="shared" ref="L154" ca="1" si="89">SUM(L151:L159)</f>
        <v>0</v>
      </c>
    </row>
    <row r="155" spans="1:12" ht="15" x14ac:dyDescent="0.25">
      <c r="A155" s="28">
        <f>A133</f>
        <v>1</v>
      </c>
      <c r="B155" s="14">
        <f>B133</f>
        <v>4</v>
      </c>
      <c r="C155" s="10" t="s">
        <v>34</v>
      </c>
      <c r="D155" s="12" t="s">
        <v>35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12" t="s">
        <v>31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6"/>
      <c r="B159" s="18"/>
      <c r="C159" s="8"/>
      <c r="D159" s="19" t="s">
        <v>39</v>
      </c>
      <c r="E159" s="9"/>
      <c r="F159" s="21">
        <f>SUM(F155:F158)</f>
        <v>0</v>
      </c>
      <c r="G159" s="21">
        <f t="shared" ref="G159" si="90">SUM(G155:G158)</f>
        <v>0</v>
      </c>
      <c r="H159" s="21">
        <f t="shared" ref="H159" si="91">SUM(H155:H158)</f>
        <v>0</v>
      </c>
      <c r="I159" s="21">
        <f t="shared" ref="I159" si="92">SUM(I155:I158)</f>
        <v>0</v>
      </c>
      <c r="J159" s="21">
        <f t="shared" ref="J159" si="93">SUM(J155:J158)</f>
        <v>0</v>
      </c>
      <c r="K159" s="27"/>
      <c r="L159" s="21">
        <f t="shared" ref="L159" ca="1" si="94">SUM(L152:L158)</f>
        <v>0</v>
      </c>
    </row>
    <row r="160" spans="1:12" ht="15" x14ac:dyDescent="0.2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31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7" t="s">
        <v>23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6"/>
      <c r="B166" s="18"/>
      <c r="C166" s="8"/>
      <c r="D166" s="19" t="s">
        <v>39</v>
      </c>
      <c r="E166" s="9"/>
      <c r="F166" s="21">
        <f>SUM(F160:F165)</f>
        <v>0</v>
      </c>
      <c r="G166" s="21">
        <f t="shared" ref="G166" si="95">SUM(G160:G165)</f>
        <v>0</v>
      </c>
      <c r="H166" s="21">
        <f t="shared" ref="H166" si="96">SUM(H160:H165)</f>
        <v>0</v>
      </c>
      <c r="I166" s="21">
        <f t="shared" ref="I166" si="97">SUM(I160:I165)</f>
        <v>0</v>
      </c>
      <c r="J166" s="21">
        <f t="shared" ref="J166" si="98">SUM(J160:J165)</f>
        <v>0</v>
      </c>
      <c r="K166" s="27"/>
      <c r="L166" s="21">
        <f t="shared" ref="L166" ca="1" si="99">SUM(L160:L168)</f>
        <v>0</v>
      </c>
    </row>
    <row r="167" spans="1:12" ht="15" x14ac:dyDescent="0.25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35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31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24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6"/>
      <c r="B173" s="18"/>
      <c r="C173" s="8"/>
      <c r="D173" s="20" t="s">
        <v>39</v>
      </c>
      <c r="E173" s="9"/>
      <c r="F173" s="21">
        <f>SUM(F167:F172)</f>
        <v>0</v>
      </c>
      <c r="G173" s="21">
        <f t="shared" ref="G173" si="100">SUM(G167:G172)</f>
        <v>0</v>
      </c>
      <c r="H173" s="21">
        <f t="shared" ref="H173" si="101">SUM(H167:H172)</f>
        <v>0</v>
      </c>
      <c r="I173" s="21">
        <f t="shared" ref="I173" si="102">SUM(I167:I172)</f>
        <v>0</v>
      </c>
      <c r="J173" s="21">
        <f t="shared" ref="J173" si="103">SUM(J167:J172)</f>
        <v>0</v>
      </c>
      <c r="K173" s="27"/>
      <c r="L173" s="21">
        <f t="shared" ref="L173" ca="1" si="104">SUM(L167:L175)</f>
        <v>0</v>
      </c>
    </row>
    <row r="174" spans="1:12" ht="15.75" customHeight="1" thickBot="1" x14ac:dyDescent="0.25">
      <c r="A174" s="31">
        <f>A133</f>
        <v>1</v>
      </c>
      <c r="B174" s="32">
        <f>B133</f>
        <v>4</v>
      </c>
      <c r="C174" s="93" t="s">
        <v>4</v>
      </c>
      <c r="D174" s="94"/>
      <c r="E174" s="33"/>
      <c r="F174" s="34">
        <f>F140+F144+F154+F159+F166+F173</f>
        <v>880</v>
      </c>
      <c r="G174" s="34">
        <f t="shared" ref="G174" si="105">G140+G144+G154+G159+G166+G173</f>
        <v>53.14</v>
      </c>
      <c r="H174" s="34">
        <f t="shared" ref="H174" si="106">H140+H144+H154+H159+H166+H173</f>
        <v>77.820000000000007</v>
      </c>
      <c r="I174" s="34">
        <f t="shared" ref="I174" si="107">I140+I144+I154+I159+I166+I173</f>
        <v>151.93</v>
      </c>
      <c r="J174" s="34">
        <f t="shared" ref="J174" si="108">J140+J144+J154+J159+J166+J173</f>
        <v>1598.76</v>
      </c>
      <c r="K174" s="35"/>
      <c r="L174" s="34">
        <f t="shared" ref="L174" ca="1" si="109">L140+L144+L154+L159+L166+L173</f>
        <v>0</v>
      </c>
    </row>
    <row r="175" spans="1:12" ht="15.75" thickBot="1" x14ac:dyDescent="0.3">
      <c r="A175" s="22">
        <v>1</v>
      </c>
      <c r="B175" s="23">
        <v>5</v>
      </c>
      <c r="C175" s="24" t="s">
        <v>20</v>
      </c>
      <c r="D175" s="5" t="s">
        <v>21</v>
      </c>
      <c r="E175" s="60" t="s">
        <v>90</v>
      </c>
      <c r="F175" s="62">
        <v>150</v>
      </c>
      <c r="G175" s="62">
        <v>5.0999999999999996</v>
      </c>
      <c r="H175" s="62">
        <v>7.5</v>
      </c>
      <c r="I175" s="62">
        <v>28.5</v>
      </c>
      <c r="J175" s="61">
        <v>202.5</v>
      </c>
      <c r="K175" s="49">
        <v>302</v>
      </c>
      <c r="L175" s="48"/>
    </row>
    <row r="176" spans="1:12" ht="15.75" thickBot="1" x14ac:dyDescent="0.3">
      <c r="A176" s="25"/>
      <c r="B176" s="16"/>
      <c r="C176" s="11"/>
      <c r="D176" s="6"/>
      <c r="E176" s="60" t="s">
        <v>91</v>
      </c>
      <c r="F176" s="62">
        <v>80</v>
      </c>
      <c r="G176" s="62">
        <v>10.93</v>
      </c>
      <c r="H176" s="62">
        <v>10.47</v>
      </c>
      <c r="I176" s="61">
        <v>2.93</v>
      </c>
      <c r="J176" s="61">
        <v>150</v>
      </c>
      <c r="K176" s="52">
        <v>290</v>
      </c>
      <c r="L176" s="51"/>
    </row>
    <row r="177" spans="1:12" ht="15.75" thickBot="1" x14ac:dyDescent="0.3">
      <c r="A177" s="25"/>
      <c r="B177" s="16"/>
      <c r="C177" s="11"/>
      <c r="D177" s="7" t="s">
        <v>22</v>
      </c>
      <c r="E177" s="60" t="s">
        <v>92</v>
      </c>
      <c r="F177" s="62">
        <v>200</v>
      </c>
      <c r="G177" s="62">
        <v>0.44</v>
      </c>
      <c r="H177" s="62">
        <v>7.0000000000000007E-2</v>
      </c>
      <c r="I177" s="62">
        <v>34.28</v>
      </c>
      <c r="J177" s="61">
        <v>139.51</v>
      </c>
      <c r="K177" s="52">
        <v>359</v>
      </c>
      <c r="L177" s="51"/>
    </row>
    <row r="178" spans="1:12" ht="15.75" thickBot="1" x14ac:dyDescent="0.3">
      <c r="A178" s="25"/>
      <c r="B178" s="16"/>
      <c r="C178" s="11"/>
      <c r="D178" s="7" t="s">
        <v>23</v>
      </c>
      <c r="E178" s="60" t="s">
        <v>49</v>
      </c>
      <c r="F178" s="62">
        <v>30</v>
      </c>
      <c r="G178" s="62">
        <v>2.37</v>
      </c>
      <c r="H178" s="62">
        <v>0.27</v>
      </c>
      <c r="I178" s="62">
        <v>17.2</v>
      </c>
      <c r="J178" s="61">
        <v>72.8</v>
      </c>
      <c r="K178" s="52">
        <v>2</v>
      </c>
      <c r="L178" s="51"/>
    </row>
    <row r="179" spans="1:12" ht="15.75" thickBot="1" x14ac:dyDescent="0.3">
      <c r="A179" s="25"/>
      <c r="B179" s="16"/>
      <c r="C179" s="11"/>
      <c r="D179" s="7" t="s">
        <v>24</v>
      </c>
      <c r="E179" s="60" t="s">
        <v>93</v>
      </c>
      <c r="F179" s="62">
        <v>100</v>
      </c>
      <c r="G179" s="62">
        <v>0.9</v>
      </c>
      <c r="H179" s="62">
        <v>0.5</v>
      </c>
      <c r="I179" s="62">
        <v>9</v>
      </c>
      <c r="J179" s="61">
        <v>44</v>
      </c>
      <c r="K179" s="52">
        <v>338</v>
      </c>
      <c r="L179" s="51"/>
    </row>
    <row r="180" spans="1:12" ht="15" customHeight="1" thickBot="1" x14ac:dyDescent="0.3">
      <c r="A180" s="25"/>
      <c r="B180" s="16"/>
      <c r="C180" s="11"/>
      <c r="D180" s="6"/>
      <c r="E180" s="60" t="s">
        <v>68</v>
      </c>
      <c r="F180" s="62">
        <v>60</v>
      </c>
      <c r="G180" s="62">
        <v>1.31</v>
      </c>
      <c r="H180" s="62">
        <v>6.1</v>
      </c>
      <c r="I180" s="62">
        <v>5.8</v>
      </c>
      <c r="J180" s="61">
        <v>81.5</v>
      </c>
      <c r="K180" s="59">
        <v>767</v>
      </c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>
        <v>0</v>
      </c>
      <c r="J181" s="51"/>
      <c r="K181" s="52"/>
      <c r="L181" s="51"/>
    </row>
    <row r="182" spans="1:12" ht="15" x14ac:dyDescent="0.25">
      <c r="A182" s="26"/>
      <c r="B182" s="18"/>
      <c r="C182" s="8"/>
      <c r="D182" s="19" t="s">
        <v>39</v>
      </c>
      <c r="E182" s="9"/>
      <c r="F182" s="21">
        <f>SUM(F175:F181)</f>
        <v>620</v>
      </c>
      <c r="G182" s="21">
        <f t="shared" ref="G182" si="110">SUM(G175:G181)</f>
        <v>21.05</v>
      </c>
      <c r="H182" s="21">
        <f t="shared" ref="H182" si="111">SUM(H175:H181)</f>
        <v>24.909999999999997</v>
      </c>
      <c r="I182" s="21">
        <f t="shared" ref="I182" si="112">SUM(I175:I181)</f>
        <v>97.710000000000008</v>
      </c>
      <c r="J182" s="21">
        <f t="shared" ref="J182" si="113">SUM(J175:J181)</f>
        <v>690.31</v>
      </c>
      <c r="K182" s="27"/>
      <c r="L182" s="21">
        <f t="shared" si="79"/>
        <v>0</v>
      </c>
    </row>
    <row r="183" spans="1:12" ht="15" x14ac:dyDescent="0.25">
      <c r="A183" s="28">
        <f>A175</f>
        <v>1</v>
      </c>
      <c r="B183" s="14">
        <f>B175</f>
        <v>5</v>
      </c>
      <c r="C183" s="10" t="s">
        <v>25</v>
      </c>
      <c r="D183" s="12" t="s">
        <v>24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.75" thickBot="1" x14ac:dyDescent="0.3">
      <c r="A186" s="26"/>
      <c r="B186" s="18"/>
      <c r="C186" s="8"/>
      <c r="D186" s="19" t="s">
        <v>39</v>
      </c>
      <c r="E186" s="9"/>
      <c r="F186" s="21">
        <f>SUM(F183:F185)</f>
        <v>0</v>
      </c>
      <c r="G186" s="21">
        <f t="shared" ref="G186" si="114">SUM(G183:G185)</f>
        <v>0</v>
      </c>
      <c r="H186" s="21">
        <f t="shared" ref="H186" si="115">SUM(H183:H185)</f>
        <v>0</v>
      </c>
      <c r="I186" s="21">
        <f t="shared" ref="I186" si="116">SUM(I183:I185)</f>
        <v>0</v>
      </c>
      <c r="J186" s="21">
        <f t="shared" ref="J186" si="117">SUM(J183:J185)</f>
        <v>0</v>
      </c>
      <c r="K186" s="27"/>
      <c r="L186" s="21">
        <f t="shared" ref="L186" ca="1" si="118">SUM(L183:L191)</f>
        <v>0</v>
      </c>
    </row>
    <row r="187" spans="1:12" ht="15.75" thickBot="1" x14ac:dyDescent="0.3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60" t="s">
        <v>56</v>
      </c>
      <c r="F187" s="62">
        <v>60</v>
      </c>
      <c r="G187" s="62">
        <v>0.66</v>
      </c>
      <c r="H187" s="62">
        <v>0.12</v>
      </c>
      <c r="I187" s="62">
        <v>1.58</v>
      </c>
      <c r="J187" s="63">
        <v>8.5</v>
      </c>
      <c r="K187" s="52">
        <v>71</v>
      </c>
      <c r="L187" s="51"/>
    </row>
    <row r="188" spans="1:12" ht="15.75" thickBot="1" x14ac:dyDescent="0.3">
      <c r="A188" s="25"/>
      <c r="B188" s="16"/>
      <c r="C188" s="11"/>
      <c r="D188" s="7" t="s">
        <v>28</v>
      </c>
      <c r="E188" s="60" t="s">
        <v>94</v>
      </c>
      <c r="F188" s="62" t="s">
        <v>95</v>
      </c>
      <c r="G188" s="62">
        <v>1.44</v>
      </c>
      <c r="H188" s="62">
        <v>3.94</v>
      </c>
      <c r="I188" s="62">
        <v>8.74</v>
      </c>
      <c r="J188" s="61">
        <v>83</v>
      </c>
      <c r="K188" s="59" t="s">
        <v>96</v>
      </c>
      <c r="L188" s="51"/>
    </row>
    <row r="189" spans="1:12" ht="15.75" thickBot="1" x14ac:dyDescent="0.3">
      <c r="A189" s="25"/>
      <c r="B189" s="16"/>
      <c r="C189" s="11"/>
      <c r="D189" s="7" t="s">
        <v>29</v>
      </c>
      <c r="E189" s="60" t="s">
        <v>97</v>
      </c>
      <c r="F189" s="62">
        <v>200</v>
      </c>
      <c r="G189" s="62">
        <v>14.05</v>
      </c>
      <c r="H189" s="62">
        <v>33.71</v>
      </c>
      <c r="I189" s="62">
        <v>18.95</v>
      </c>
      <c r="J189" s="61">
        <v>437.71</v>
      </c>
      <c r="K189" s="52">
        <v>259</v>
      </c>
      <c r="L189" s="51"/>
    </row>
    <row r="190" spans="1:12" ht="15.75" thickBot="1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5.75" thickBot="1" x14ac:dyDescent="0.3">
      <c r="A191" s="25"/>
      <c r="B191" s="16"/>
      <c r="C191" s="11"/>
      <c r="D191" s="7" t="s">
        <v>31</v>
      </c>
      <c r="E191" s="60" t="s">
        <v>98</v>
      </c>
      <c r="F191" s="62">
        <v>200</v>
      </c>
      <c r="G191" s="62">
        <v>0.52</v>
      </c>
      <c r="H191" s="62">
        <v>0.18</v>
      </c>
      <c r="I191" s="62">
        <v>28.2</v>
      </c>
      <c r="J191" s="61">
        <v>116.6</v>
      </c>
      <c r="K191" s="52">
        <v>343</v>
      </c>
      <c r="L191" s="51"/>
    </row>
    <row r="192" spans="1:12" ht="15.75" thickBot="1" x14ac:dyDescent="0.3">
      <c r="A192" s="25"/>
      <c r="B192" s="16"/>
      <c r="C192" s="11"/>
      <c r="D192" s="7" t="s">
        <v>32</v>
      </c>
      <c r="E192" s="60" t="s">
        <v>49</v>
      </c>
      <c r="F192" s="62">
        <v>30</v>
      </c>
      <c r="G192" s="62">
        <v>2.58</v>
      </c>
      <c r="H192" s="62">
        <v>7.55</v>
      </c>
      <c r="I192" s="62">
        <v>14.62</v>
      </c>
      <c r="J192" s="61">
        <v>136</v>
      </c>
      <c r="K192" s="52">
        <v>2</v>
      </c>
      <c r="L192" s="51"/>
    </row>
    <row r="193" spans="1:12" ht="15" x14ac:dyDescent="0.25">
      <c r="A193" s="25"/>
      <c r="B193" s="16"/>
      <c r="C193" s="11"/>
      <c r="D193" s="7" t="s">
        <v>33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39</v>
      </c>
      <c r="E196" s="9"/>
      <c r="F196" s="21">
        <f>SUM(F187:F195)</f>
        <v>490</v>
      </c>
      <c r="G196" s="21">
        <f t="shared" ref="G196" si="119">SUM(G187:G195)</f>
        <v>19.25</v>
      </c>
      <c r="H196" s="21">
        <f t="shared" ref="H196" si="120">SUM(H187:H195)</f>
        <v>45.5</v>
      </c>
      <c r="I196" s="21">
        <f t="shared" ref="I196" si="121">SUM(I187:I195)</f>
        <v>72.09</v>
      </c>
      <c r="J196" s="21">
        <f t="shared" ref="J196" si="122">SUM(J187:J195)</f>
        <v>781.81000000000006</v>
      </c>
      <c r="K196" s="27"/>
      <c r="L196" s="21">
        <f t="shared" ref="L196" ca="1" si="123">SUM(L193:L201)</f>
        <v>0</v>
      </c>
    </row>
    <row r="197" spans="1:12" ht="15" x14ac:dyDescent="0.25">
      <c r="A197" s="28">
        <f>A175</f>
        <v>1</v>
      </c>
      <c r="B197" s="14">
        <f>B175</f>
        <v>5</v>
      </c>
      <c r="C197" s="10" t="s">
        <v>34</v>
      </c>
      <c r="D197" s="12" t="s">
        <v>35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12" t="s">
        <v>31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6"/>
      <c r="B201" s="18"/>
      <c r="C201" s="8"/>
      <c r="D201" s="19" t="s">
        <v>39</v>
      </c>
      <c r="E201" s="9"/>
      <c r="F201" s="21">
        <f>SUM(F197:F200)</f>
        <v>0</v>
      </c>
      <c r="G201" s="21">
        <f t="shared" ref="G201" si="124">SUM(G197:G200)</f>
        <v>0</v>
      </c>
      <c r="H201" s="21">
        <f t="shared" ref="H201" si="125">SUM(H197:H200)</f>
        <v>0</v>
      </c>
      <c r="I201" s="21">
        <f t="shared" ref="I201" si="126">SUM(I197:I200)</f>
        <v>0</v>
      </c>
      <c r="J201" s="21">
        <f t="shared" ref="J201" si="127">SUM(J197:J200)</f>
        <v>0</v>
      </c>
      <c r="K201" s="27"/>
      <c r="L201" s="21">
        <f t="shared" ref="L201" ca="1" si="128">SUM(L194:L200)</f>
        <v>0</v>
      </c>
    </row>
    <row r="202" spans="1:12" ht="15" x14ac:dyDescent="0.25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31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7" t="s">
        <v>23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6"/>
      <c r="B208" s="18"/>
      <c r="C208" s="8"/>
      <c r="D208" s="19" t="s">
        <v>39</v>
      </c>
      <c r="E208" s="9"/>
      <c r="F208" s="21">
        <f>SUM(F202:F207)</f>
        <v>0</v>
      </c>
      <c r="G208" s="21">
        <f t="shared" ref="G208" si="129">SUM(G202:G207)</f>
        <v>0</v>
      </c>
      <c r="H208" s="21">
        <f t="shared" ref="H208" si="130">SUM(H202:H207)</f>
        <v>0</v>
      </c>
      <c r="I208" s="21">
        <f t="shared" ref="I208" si="131">SUM(I202:I207)</f>
        <v>0</v>
      </c>
      <c r="J208" s="21">
        <f t="shared" ref="J208" si="132">SUM(J202:J207)</f>
        <v>0</v>
      </c>
      <c r="K208" s="27"/>
      <c r="L208" s="21">
        <f t="shared" ref="L208" ca="1" si="133">SUM(L202:L210)</f>
        <v>0</v>
      </c>
    </row>
    <row r="209" spans="1:12" ht="15" x14ac:dyDescent="0.25">
      <c r="A209" s="28">
        <f>A175</f>
        <v>1</v>
      </c>
      <c r="B209" s="14">
        <f>B175</f>
        <v>5</v>
      </c>
      <c r="C209" s="10" t="s">
        <v>37</v>
      </c>
      <c r="D209" s="12" t="s">
        <v>38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35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31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24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6"/>
      <c r="B215" s="18"/>
      <c r="C215" s="8"/>
      <c r="D215" s="20" t="s">
        <v>39</v>
      </c>
      <c r="E215" s="9"/>
      <c r="F215" s="21">
        <f>SUM(F209:F214)</f>
        <v>0</v>
      </c>
      <c r="G215" s="21">
        <f t="shared" ref="G215" si="134">SUM(G209:G214)</f>
        <v>0</v>
      </c>
      <c r="H215" s="21">
        <f t="shared" ref="H215" si="135">SUM(H209:H214)</f>
        <v>0</v>
      </c>
      <c r="I215" s="21">
        <f t="shared" ref="I215" si="136">SUM(I209:I214)</f>
        <v>0</v>
      </c>
      <c r="J215" s="21">
        <f t="shared" ref="J215" si="137">SUM(J209:J214)</f>
        <v>0</v>
      </c>
      <c r="K215" s="27"/>
      <c r="L215" s="21">
        <f t="shared" ref="L215" ca="1" si="138">SUM(L209:L217)</f>
        <v>0</v>
      </c>
    </row>
    <row r="216" spans="1:12" ht="15.75" customHeight="1" thickBot="1" x14ac:dyDescent="0.25">
      <c r="A216" s="31">
        <f>A175</f>
        <v>1</v>
      </c>
      <c r="B216" s="32">
        <f>B175</f>
        <v>5</v>
      </c>
      <c r="C216" s="93" t="s">
        <v>4</v>
      </c>
      <c r="D216" s="94"/>
      <c r="E216" s="33"/>
      <c r="F216" s="34">
        <f>F182+F186+F196+F201+F208+F215</f>
        <v>1110</v>
      </c>
      <c r="G216" s="34">
        <f t="shared" ref="G216" si="139">G182+G186+G196+G201+G208+G215</f>
        <v>40.299999999999997</v>
      </c>
      <c r="H216" s="34">
        <f t="shared" ref="H216" si="140">H182+H186+H196+H201+H208+H215</f>
        <v>70.41</v>
      </c>
      <c r="I216" s="34">
        <f t="shared" ref="I216" si="141">I182+I186+I196+I201+I208+I215</f>
        <v>169.8</v>
      </c>
      <c r="J216" s="34">
        <f t="shared" ref="J216" si="142">J182+J186+J196+J201+J208+J215</f>
        <v>1472.12</v>
      </c>
      <c r="K216" s="35"/>
      <c r="L216" s="34">
        <f t="shared" ref="L216" ca="1" si="143">L182+L186+L196+L201+L208+L215</f>
        <v>0</v>
      </c>
    </row>
    <row r="217" spans="1:12" ht="15.75" thickBot="1" x14ac:dyDescent="0.3">
      <c r="A217" s="22">
        <v>1</v>
      </c>
      <c r="B217" s="23">
        <v>6</v>
      </c>
      <c r="C217" s="24" t="s">
        <v>20</v>
      </c>
      <c r="D217" s="5" t="s">
        <v>21</v>
      </c>
      <c r="E217" s="60" t="s">
        <v>99</v>
      </c>
      <c r="F217" s="62" t="s">
        <v>100</v>
      </c>
      <c r="G217" s="62">
        <v>21.92</v>
      </c>
      <c r="H217" s="62">
        <v>16.579999999999998</v>
      </c>
      <c r="I217" s="62">
        <v>42</v>
      </c>
      <c r="J217" s="63">
        <v>405</v>
      </c>
      <c r="K217" s="49">
        <v>223</v>
      </c>
      <c r="L217" s="48"/>
    </row>
    <row r="218" spans="1:12" ht="15.75" thickBot="1" x14ac:dyDescent="0.3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.75" thickBot="1" x14ac:dyDescent="0.3">
      <c r="A219" s="25"/>
      <c r="B219" s="16"/>
      <c r="C219" s="11"/>
      <c r="D219" s="7" t="s">
        <v>22</v>
      </c>
      <c r="E219" s="60" t="s">
        <v>101</v>
      </c>
      <c r="F219" s="62">
        <v>200</v>
      </c>
      <c r="G219" s="62">
        <v>0.53</v>
      </c>
      <c r="H219" s="62">
        <v>0</v>
      </c>
      <c r="I219" s="62">
        <v>9.4700000000000006</v>
      </c>
      <c r="J219" s="63">
        <v>40</v>
      </c>
      <c r="K219" s="52">
        <v>379</v>
      </c>
      <c r="L219" s="51"/>
    </row>
    <row r="220" spans="1:12" ht="15.75" thickBot="1" x14ac:dyDescent="0.3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.75" thickBot="1" x14ac:dyDescent="0.3">
      <c r="A221" s="25"/>
      <c r="B221" s="16"/>
      <c r="C221" s="11"/>
      <c r="D221" s="7" t="s">
        <v>24</v>
      </c>
      <c r="E221" s="60" t="s">
        <v>55</v>
      </c>
      <c r="F221" s="62">
        <v>150</v>
      </c>
      <c r="G221" s="62">
        <v>0.6</v>
      </c>
      <c r="H221" s="62">
        <v>0.6</v>
      </c>
      <c r="I221" s="61">
        <v>14.7</v>
      </c>
      <c r="J221" s="63">
        <v>66.599999999999994</v>
      </c>
      <c r="K221" s="52">
        <v>338</v>
      </c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6"/>
      <c r="B224" s="18"/>
      <c r="C224" s="8"/>
      <c r="D224" s="19" t="s">
        <v>39</v>
      </c>
      <c r="E224" s="9"/>
      <c r="F224" s="21">
        <f>SUM(F217:F223)</f>
        <v>350</v>
      </c>
      <c r="G224" s="21">
        <f t="shared" ref="G224" si="144">SUM(G217:G223)</f>
        <v>23.050000000000004</v>
      </c>
      <c r="H224" s="21">
        <f t="shared" ref="H224" si="145">SUM(H217:H223)</f>
        <v>17.18</v>
      </c>
      <c r="I224" s="21">
        <f t="shared" ref="I224" si="146">SUM(I217:I223)</f>
        <v>66.17</v>
      </c>
      <c r="J224" s="21">
        <f t="shared" ref="J224" si="147">SUM(J217:J223)</f>
        <v>511.6</v>
      </c>
      <c r="K224" s="27"/>
      <c r="L224" s="21">
        <f t="shared" ref="L224:L266" si="148">SUM(L217:L223)</f>
        <v>0</v>
      </c>
    </row>
    <row r="225" spans="1:12" ht="15" x14ac:dyDescent="0.25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.75" thickBot="1" x14ac:dyDescent="0.3">
      <c r="A228" s="26"/>
      <c r="B228" s="18"/>
      <c r="C228" s="8"/>
      <c r="D228" s="19" t="s">
        <v>39</v>
      </c>
      <c r="E228" s="9"/>
      <c r="F228" s="21">
        <f>SUM(F225:F227)</f>
        <v>0</v>
      </c>
      <c r="G228" s="21">
        <f t="shared" ref="G228" si="149">SUM(G225:G227)</f>
        <v>0</v>
      </c>
      <c r="H228" s="21">
        <f t="shared" ref="H228" si="150">SUM(H225:H227)</f>
        <v>0</v>
      </c>
      <c r="I228" s="21">
        <f t="shared" ref="I228" si="151">SUM(I225:I227)</f>
        <v>0</v>
      </c>
      <c r="J228" s="21">
        <f t="shared" ref="J228" si="152">SUM(J225:J227)</f>
        <v>0</v>
      </c>
      <c r="K228" s="27"/>
      <c r="L228" s="21">
        <f t="shared" ref="L228" ca="1" si="153">SUM(L225:L233)</f>
        <v>0</v>
      </c>
    </row>
    <row r="229" spans="1:12" ht="15.75" thickBot="1" x14ac:dyDescent="0.3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60" t="s">
        <v>102</v>
      </c>
      <c r="F229" s="61" t="s">
        <v>103</v>
      </c>
      <c r="G229" s="62">
        <v>1.6</v>
      </c>
      <c r="H229" s="62">
        <v>0.2</v>
      </c>
      <c r="I229" s="62">
        <v>5.8</v>
      </c>
      <c r="J229" s="63">
        <v>30.8</v>
      </c>
      <c r="K229" s="52">
        <v>71</v>
      </c>
      <c r="L229" s="51"/>
    </row>
    <row r="230" spans="1:12" ht="15.75" thickBot="1" x14ac:dyDescent="0.3">
      <c r="A230" s="25"/>
      <c r="B230" s="16"/>
      <c r="C230" s="11"/>
      <c r="D230" s="7" t="s">
        <v>28</v>
      </c>
      <c r="E230" s="60" t="s">
        <v>104</v>
      </c>
      <c r="F230" s="62" t="s">
        <v>105</v>
      </c>
      <c r="G230" s="62">
        <v>1.6</v>
      </c>
      <c r="H230" s="62">
        <v>4.0599999999999996</v>
      </c>
      <c r="I230" s="62">
        <v>9.58</v>
      </c>
      <c r="J230" s="63">
        <v>85.8</v>
      </c>
      <c r="K230" s="52">
        <v>96</v>
      </c>
      <c r="L230" s="51"/>
    </row>
    <row r="231" spans="1:12" ht="15.75" thickBot="1" x14ac:dyDescent="0.3">
      <c r="A231" s="25"/>
      <c r="B231" s="16"/>
      <c r="C231" s="11"/>
      <c r="D231" s="7" t="s">
        <v>29</v>
      </c>
      <c r="E231" s="60" t="s">
        <v>106</v>
      </c>
      <c r="F231" s="62">
        <v>80</v>
      </c>
      <c r="G231" s="62">
        <v>13.4</v>
      </c>
      <c r="H231" s="62">
        <v>12.6</v>
      </c>
      <c r="I231" s="62">
        <v>5.3</v>
      </c>
      <c r="J231" s="63">
        <v>189.2</v>
      </c>
      <c r="K231" s="59" t="s">
        <v>107</v>
      </c>
      <c r="L231" s="51"/>
    </row>
    <row r="232" spans="1:12" ht="15.75" thickBot="1" x14ac:dyDescent="0.3">
      <c r="A232" s="25"/>
      <c r="B232" s="16"/>
      <c r="C232" s="11"/>
      <c r="D232" s="7" t="s">
        <v>30</v>
      </c>
      <c r="E232" s="60" t="s">
        <v>108</v>
      </c>
      <c r="F232" s="62">
        <v>150</v>
      </c>
      <c r="G232" s="62">
        <v>5.5</v>
      </c>
      <c r="H232" s="62">
        <v>4.5199999999999996</v>
      </c>
      <c r="I232" s="62">
        <v>26.44</v>
      </c>
      <c r="J232" s="63">
        <v>168.4</v>
      </c>
      <c r="K232" s="52">
        <v>312</v>
      </c>
      <c r="L232" s="51"/>
    </row>
    <row r="233" spans="1:12" ht="15.75" thickBot="1" x14ac:dyDescent="0.3">
      <c r="A233" s="25"/>
      <c r="B233" s="16"/>
      <c r="C233" s="11"/>
      <c r="D233" s="7" t="s">
        <v>31</v>
      </c>
      <c r="E233" s="60" t="s">
        <v>109</v>
      </c>
      <c r="F233" s="62">
        <v>200</v>
      </c>
      <c r="G233" s="62">
        <v>0.44</v>
      </c>
      <c r="H233" s="62">
        <v>7.0000000000000007E-2</v>
      </c>
      <c r="I233" s="62">
        <v>34.799999999999997</v>
      </c>
      <c r="J233" s="63">
        <v>143.4</v>
      </c>
      <c r="K233" s="52">
        <v>343</v>
      </c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.75" thickBot="1" x14ac:dyDescent="0.3">
      <c r="A235" s="25"/>
      <c r="B235" s="16"/>
      <c r="C235" s="11"/>
      <c r="D235" s="7" t="s">
        <v>33</v>
      </c>
      <c r="E235" s="50"/>
      <c r="F235" s="51"/>
      <c r="G235" s="51"/>
      <c r="H235" s="51"/>
      <c r="I235" s="51"/>
      <c r="J235" s="51"/>
      <c r="K235" s="52"/>
      <c r="L235" s="51"/>
    </row>
    <row r="236" spans="1:12" ht="15.75" thickBot="1" x14ac:dyDescent="0.3">
      <c r="A236" s="25"/>
      <c r="B236" s="16"/>
      <c r="C236" s="11"/>
      <c r="D236" s="6"/>
      <c r="E236" s="79" t="s">
        <v>110</v>
      </c>
      <c r="F236" s="62">
        <v>30</v>
      </c>
      <c r="G236" s="62">
        <v>2.4500000000000002</v>
      </c>
      <c r="H236" s="62">
        <v>7.55</v>
      </c>
      <c r="I236" s="62">
        <v>14.62</v>
      </c>
      <c r="J236" s="63">
        <v>136</v>
      </c>
      <c r="K236" s="52">
        <v>2</v>
      </c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39</v>
      </c>
      <c r="E238" s="9"/>
      <c r="F238" s="21">
        <f>SUM(F229:F237)</f>
        <v>460</v>
      </c>
      <c r="G238" s="21">
        <f t="shared" ref="G238" si="154">SUM(G229:G237)</f>
        <v>24.990000000000002</v>
      </c>
      <c r="H238" s="21">
        <f t="shared" ref="H238" si="155">SUM(H229:H237)</f>
        <v>29</v>
      </c>
      <c r="I238" s="21">
        <f t="shared" ref="I238" si="156">SUM(I229:I237)</f>
        <v>96.54</v>
      </c>
      <c r="J238" s="21">
        <f t="shared" ref="J238" si="157">SUM(J229:J237)</f>
        <v>753.59999999999991</v>
      </c>
      <c r="K238" s="27"/>
      <c r="L238" s="21">
        <f t="shared" ref="L238" ca="1" si="158">SUM(L235:L243)</f>
        <v>0</v>
      </c>
    </row>
    <row r="239" spans="1:12" ht="15" x14ac:dyDescent="0.25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12" t="s">
        <v>31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6"/>
      <c r="B243" s="18"/>
      <c r="C243" s="8"/>
      <c r="D243" s="19" t="s">
        <v>39</v>
      </c>
      <c r="E243" s="9"/>
      <c r="F243" s="21">
        <f>SUM(F239:F242)</f>
        <v>0</v>
      </c>
      <c r="G243" s="21">
        <f t="shared" ref="G243" si="159">SUM(G239:G242)</f>
        <v>0</v>
      </c>
      <c r="H243" s="21">
        <f t="shared" ref="H243" si="160">SUM(H239:H242)</f>
        <v>0</v>
      </c>
      <c r="I243" s="21">
        <f t="shared" ref="I243" si="161">SUM(I239:I242)</f>
        <v>0</v>
      </c>
      <c r="J243" s="21">
        <f t="shared" ref="J243" si="162">SUM(J239:J242)</f>
        <v>0</v>
      </c>
      <c r="K243" s="27"/>
      <c r="L243" s="21">
        <f t="shared" ref="L243" ca="1" si="163">SUM(L236:L242)</f>
        <v>0</v>
      </c>
    </row>
    <row r="244" spans="1:12" ht="15" x14ac:dyDescent="0.25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31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7" t="s">
        <v>23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6"/>
      <c r="B250" s="18"/>
      <c r="C250" s="8"/>
      <c r="D250" s="19" t="s">
        <v>39</v>
      </c>
      <c r="E250" s="9"/>
      <c r="F250" s="21">
        <f>SUM(F244:F249)</f>
        <v>0</v>
      </c>
      <c r="G250" s="21">
        <f t="shared" ref="G250" si="164">SUM(G244:G249)</f>
        <v>0</v>
      </c>
      <c r="H250" s="21">
        <f t="shared" ref="H250" si="165">SUM(H244:H249)</f>
        <v>0</v>
      </c>
      <c r="I250" s="21">
        <f t="shared" ref="I250" si="166">SUM(I244:I249)</f>
        <v>0</v>
      </c>
      <c r="J250" s="21">
        <f t="shared" ref="J250" si="167">SUM(J244:J249)</f>
        <v>0</v>
      </c>
      <c r="K250" s="27"/>
      <c r="L250" s="21">
        <f t="shared" ref="L250" ca="1" si="168">SUM(L244:L252)</f>
        <v>0</v>
      </c>
    </row>
    <row r="251" spans="1:12" ht="15" x14ac:dyDescent="0.25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35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31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24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6"/>
      <c r="B257" s="18"/>
      <c r="C257" s="8"/>
      <c r="D257" s="20" t="s">
        <v>39</v>
      </c>
      <c r="E257" s="9"/>
      <c r="F257" s="21">
        <f>SUM(F251:F256)</f>
        <v>0</v>
      </c>
      <c r="G257" s="21">
        <f t="shared" ref="G257" si="169">SUM(G251:G256)</f>
        <v>0</v>
      </c>
      <c r="H257" s="21">
        <f t="shared" ref="H257" si="170">SUM(H251:H256)</f>
        <v>0</v>
      </c>
      <c r="I257" s="21">
        <f t="shared" ref="I257" si="171">SUM(I251:I256)</f>
        <v>0</v>
      </c>
      <c r="J257" s="21">
        <f t="shared" ref="J257" si="172">SUM(J251:J256)</f>
        <v>0</v>
      </c>
      <c r="K257" s="27"/>
      <c r="L257" s="21">
        <f t="shared" ref="L257" ca="1" si="173">SUM(L251:L259)</f>
        <v>0</v>
      </c>
    </row>
    <row r="258" spans="1:12" ht="15.75" customHeight="1" thickBot="1" x14ac:dyDescent="0.25">
      <c r="A258" s="31">
        <f>A217</f>
        <v>1</v>
      </c>
      <c r="B258" s="32">
        <f>B217</f>
        <v>6</v>
      </c>
      <c r="C258" s="93" t="s">
        <v>4</v>
      </c>
      <c r="D258" s="94"/>
      <c r="E258" s="33"/>
      <c r="F258" s="34">
        <f>F224+F228+F238+F243+F250+F257</f>
        <v>810</v>
      </c>
      <c r="G258" s="34">
        <f t="shared" ref="G258" si="174">G224+G228+G238+G243+G250+G257</f>
        <v>48.040000000000006</v>
      </c>
      <c r="H258" s="34">
        <f t="shared" ref="H258" si="175">H224+H228+H238+H243+H250+H257</f>
        <v>46.18</v>
      </c>
      <c r="I258" s="34">
        <f t="shared" ref="I258" si="176">I224+I228+I238+I243+I250+I257</f>
        <v>162.71</v>
      </c>
      <c r="J258" s="34">
        <f t="shared" ref="J258" si="177">J224+J228+J238+J243+J250+J257</f>
        <v>1265.1999999999998</v>
      </c>
      <c r="K258" s="35"/>
      <c r="L258" s="34">
        <f t="shared" ref="L258" ca="1" si="178">L224+L228+L238+L243+L250+L257</f>
        <v>0</v>
      </c>
    </row>
    <row r="259" spans="1:12" ht="15.75" thickBot="1" x14ac:dyDescent="0.3">
      <c r="A259" s="22">
        <v>1</v>
      </c>
      <c r="B259" s="23">
        <v>7</v>
      </c>
      <c r="C259" s="24" t="s">
        <v>20</v>
      </c>
      <c r="D259" s="5" t="s">
        <v>21</v>
      </c>
      <c r="E259" s="60" t="s">
        <v>114</v>
      </c>
      <c r="F259" s="62">
        <v>150</v>
      </c>
      <c r="G259" s="62">
        <v>5.0999999999999996</v>
      </c>
      <c r="H259" s="61">
        <v>7.5</v>
      </c>
      <c r="I259" s="62">
        <v>28.5</v>
      </c>
      <c r="J259" s="63">
        <v>201.9</v>
      </c>
      <c r="K259" s="49">
        <v>309</v>
      </c>
      <c r="L259" s="48"/>
    </row>
    <row r="260" spans="1:12" ht="15.75" thickBot="1" x14ac:dyDescent="0.3">
      <c r="A260" s="25"/>
      <c r="B260" s="16"/>
      <c r="C260" s="11"/>
      <c r="D260" s="6"/>
      <c r="E260" s="60" t="s">
        <v>115</v>
      </c>
      <c r="F260" s="62">
        <v>80</v>
      </c>
      <c r="G260" s="62">
        <v>19.3</v>
      </c>
      <c r="H260" s="62">
        <v>1.5</v>
      </c>
      <c r="I260" s="61">
        <v>0.7</v>
      </c>
      <c r="J260" s="63">
        <v>92.9</v>
      </c>
      <c r="K260" s="59" t="s">
        <v>116</v>
      </c>
      <c r="L260" s="51"/>
    </row>
    <row r="261" spans="1:12" ht="15.75" thickBot="1" x14ac:dyDescent="0.3">
      <c r="A261" s="25"/>
      <c r="B261" s="16"/>
      <c r="C261" s="11"/>
      <c r="D261" s="7" t="s">
        <v>22</v>
      </c>
      <c r="E261" s="60" t="s">
        <v>46</v>
      </c>
      <c r="F261" s="62">
        <v>200</v>
      </c>
      <c r="G261" s="62">
        <v>0.53</v>
      </c>
      <c r="H261" s="62">
        <v>0</v>
      </c>
      <c r="I261" s="62">
        <v>9.4700000000000006</v>
      </c>
      <c r="J261" s="63">
        <v>40</v>
      </c>
      <c r="K261" s="52">
        <v>376</v>
      </c>
      <c r="L261" s="51"/>
    </row>
    <row r="262" spans="1:12" ht="15.75" thickBot="1" x14ac:dyDescent="0.3">
      <c r="A262" s="25"/>
      <c r="B262" s="16"/>
      <c r="C262" s="11"/>
      <c r="D262" s="7" t="s">
        <v>23</v>
      </c>
      <c r="E262" s="60" t="s">
        <v>49</v>
      </c>
      <c r="F262" s="62">
        <v>30</v>
      </c>
      <c r="G262" s="62">
        <v>2.58</v>
      </c>
      <c r="H262" s="62">
        <v>0.27</v>
      </c>
      <c r="I262" s="62">
        <v>17.2</v>
      </c>
      <c r="J262" s="63">
        <v>72.8</v>
      </c>
      <c r="K262" s="52">
        <v>2</v>
      </c>
      <c r="L262" s="51"/>
    </row>
    <row r="263" spans="1:12" ht="15.75" thickBot="1" x14ac:dyDescent="0.3">
      <c r="A263" s="25"/>
      <c r="B263" s="16"/>
      <c r="C263" s="11"/>
      <c r="D263" s="7" t="s">
        <v>24</v>
      </c>
      <c r="E263" s="60" t="s">
        <v>117</v>
      </c>
      <c r="F263" s="62">
        <v>200</v>
      </c>
      <c r="G263" s="62">
        <v>6</v>
      </c>
      <c r="H263" s="62">
        <v>5.6</v>
      </c>
      <c r="I263" s="62">
        <v>19</v>
      </c>
      <c r="J263" s="63">
        <v>150</v>
      </c>
      <c r="K263" s="59" t="s">
        <v>118</v>
      </c>
      <c r="L263" s="51"/>
    </row>
    <row r="264" spans="1:12" ht="15" x14ac:dyDescent="0.25">
      <c r="A264" s="25"/>
      <c r="B264" s="16"/>
      <c r="C264" s="11"/>
      <c r="D264" s="6"/>
      <c r="E264" s="80" t="s">
        <v>111</v>
      </c>
      <c r="F264" s="89">
        <v>30</v>
      </c>
      <c r="G264" s="89">
        <v>0.9</v>
      </c>
      <c r="H264" s="99">
        <v>0.1</v>
      </c>
      <c r="I264" s="89">
        <v>1.8</v>
      </c>
      <c r="J264" s="91">
        <v>11.1</v>
      </c>
      <c r="K264" s="59" t="s">
        <v>113</v>
      </c>
      <c r="L264" s="51"/>
    </row>
    <row r="265" spans="1:12" ht="15.75" thickBot="1" x14ac:dyDescent="0.3">
      <c r="A265" s="25"/>
      <c r="B265" s="16"/>
      <c r="C265" s="11"/>
      <c r="D265" s="6"/>
      <c r="E265" s="81" t="s">
        <v>112</v>
      </c>
      <c r="F265" s="90"/>
      <c r="G265" s="90"/>
      <c r="H265" s="100"/>
      <c r="I265" s="90"/>
      <c r="J265" s="92"/>
      <c r="K265" s="52"/>
      <c r="L265" s="51"/>
    </row>
    <row r="266" spans="1:12" ht="15" x14ac:dyDescent="0.25">
      <c r="A266" s="26"/>
      <c r="B266" s="18"/>
      <c r="C266" s="8"/>
      <c r="D266" s="19" t="s">
        <v>39</v>
      </c>
      <c r="E266" s="9"/>
      <c r="F266" s="21">
        <f>SUM(F259:F265)</f>
        <v>690</v>
      </c>
      <c r="G266" s="21">
        <f t="shared" ref="G266" si="179">SUM(G259:G265)</f>
        <v>34.409999999999997</v>
      </c>
      <c r="H266" s="21">
        <f t="shared" ref="H266" si="180">SUM(H259:H265)</f>
        <v>14.969999999999999</v>
      </c>
      <c r="I266" s="21">
        <f t="shared" ref="I266" si="181">SUM(I259:I265)</f>
        <v>76.67</v>
      </c>
      <c r="J266" s="21">
        <f t="shared" ref="J266" si="182">SUM(J259:J265)</f>
        <v>568.70000000000005</v>
      </c>
      <c r="K266" s="27"/>
      <c r="L266" s="21">
        <f t="shared" si="148"/>
        <v>0</v>
      </c>
    </row>
    <row r="267" spans="1:12" ht="15" x14ac:dyDescent="0.25">
      <c r="A267" s="28">
        <f>A259</f>
        <v>1</v>
      </c>
      <c r="B267" s="14">
        <f>B259</f>
        <v>7</v>
      </c>
      <c r="C267" s="10" t="s">
        <v>25</v>
      </c>
      <c r="D267" s="12" t="s">
        <v>24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6"/>
      <c r="B270" s="18"/>
      <c r="C270" s="8"/>
      <c r="D270" s="19" t="s">
        <v>39</v>
      </c>
      <c r="E270" s="9"/>
      <c r="F270" s="21">
        <f>SUM(F267:F269)</f>
        <v>0</v>
      </c>
      <c r="G270" s="21">
        <f t="shared" ref="G270" si="183">SUM(G267:G269)</f>
        <v>0</v>
      </c>
      <c r="H270" s="21">
        <f t="shared" ref="H270" si="184">SUM(H267:H269)</f>
        <v>0</v>
      </c>
      <c r="I270" s="21">
        <f t="shared" ref="I270" si="185">SUM(I267:I269)</f>
        <v>0</v>
      </c>
      <c r="J270" s="21">
        <f t="shared" ref="J270" si="186">SUM(J267:J269)</f>
        <v>0</v>
      </c>
      <c r="K270" s="27"/>
      <c r="L270" s="21">
        <f t="shared" ref="L270" ca="1" si="187">SUM(L267:L275)</f>
        <v>0</v>
      </c>
    </row>
    <row r="271" spans="1:12" ht="15.75" thickBot="1" x14ac:dyDescent="0.3">
      <c r="A271" s="28">
        <f>A259</f>
        <v>1</v>
      </c>
      <c r="B271" s="14">
        <f>B259</f>
        <v>7</v>
      </c>
      <c r="C271" s="10" t="s">
        <v>26</v>
      </c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.75" thickBot="1" x14ac:dyDescent="0.3">
      <c r="A272" s="25"/>
      <c r="B272" s="16"/>
      <c r="C272" s="11"/>
      <c r="D272" s="7" t="s">
        <v>28</v>
      </c>
      <c r="E272" s="60" t="s">
        <v>119</v>
      </c>
      <c r="F272" s="62" t="s">
        <v>105</v>
      </c>
      <c r="G272" s="62">
        <v>2.35</v>
      </c>
      <c r="H272" s="62">
        <v>2.2650000000000001</v>
      </c>
      <c r="I272" s="62">
        <v>13.48</v>
      </c>
      <c r="J272" s="63">
        <v>91.2</v>
      </c>
      <c r="K272" s="52">
        <v>87</v>
      </c>
      <c r="L272" s="51"/>
    </row>
    <row r="273" spans="1:12" ht="15.75" thickBot="1" x14ac:dyDescent="0.3">
      <c r="A273" s="25"/>
      <c r="B273" s="16"/>
      <c r="C273" s="11"/>
      <c r="D273" s="7" t="s">
        <v>29</v>
      </c>
      <c r="E273" s="60" t="s">
        <v>120</v>
      </c>
      <c r="F273" s="62">
        <v>80</v>
      </c>
      <c r="G273" s="62">
        <v>11.83</v>
      </c>
      <c r="H273" s="62">
        <v>19.54</v>
      </c>
      <c r="I273" s="62">
        <v>1.76</v>
      </c>
      <c r="J273" s="63">
        <v>227</v>
      </c>
      <c r="K273" s="52">
        <v>241</v>
      </c>
      <c r="L273" s="51"/>
    </row>
    <row r="274" spans="1:12" ht="15.75" thickBot="1" x14ac:dyDescent="0.3">
      <c r="A274" s="25"/>
      <c r="B274" s="16"/>
      <c r="C274" s="11"/>
      <c r="D274" s="7" t="s">
        <v>30</v>
      </c>
      <c r="E274" s="60" t="s">
        <v>121</v>
      </c>
      <c r="F274" s="62">
        <v>150</v>
      </c>
      <c r="G274" s="62">
        <v>5.0999999999999996</v>
      </c>
      <c r="H274" s="62">
        <v>7.5</v>
      </c>
      <c r="I274" s="62">
        <v>28.5</v>
      </c>
      <c r="J274" s="63">
        <v>202.5</v>
      </c>
      <c r="K274" s="52">
        <v>304</v>
      </c>
      <c r="L274" s="51"/>
    </row>
    <row r="275" spans="1:12" ht="15.75" thickBot="1" x14ac:dyDescent="0.3">
      <c r="A275" s="25"/>
      <c r="B275" s="16"/>
      <c r="C275" s="11"/>
      <c r="D275" s="7" t="s">
        <v>31</v>
      </c>
      <c r="E275" s="60" t="s">
        <v>122</v>
      </c>
      <c r="F275" s="62">
        <v>200</v>
      </c>
      <c r="G275" s="61">
        <v>0.44</v>
      </c>
      <c r="H275" s="62">
        <v>7.0000000000000007E-2</v>
      </c>
      <c r="I275" s="62">
        <v>34.28</v>
      </c>
      <c r="J275" s="63">
        <v>139.51</v>
      </c>
      <c r="K275" s="52">
        <v>350</v>
      </c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.75" thickBot="1" x14ac:dyDescent="0.3">
      <c r="A277" s="25"/>
      <c r="B277" s="16"/>
      <c r="C277" s="11"/>
      <c r="D277" s="7" t="s">
        <v>33</v>
      </c>
      <c r="E277" s="50"/>
      <c r="F277" s="51"/>
      <c r="G277" s="51"/>
      <c r="H277" s="51"/>
      <c r="I277" s="51"/>
      <c r="J277" s="51"/>
      <c r="K277" s="52"/>
      <c r="L277" s="51"/>
    </row>
    <row r="278" spans="1:12" ht="15.75" thickBot="1" x14ac:dyDescent="0.3">
      <c r="A278" s="25"/>
      <c r="B278" s="16"/>
      <c r="C278" s="11"/>
      <c r="D278" s="6"/>
      <c r="E278" s="79" t="s">
        <v>110</v>
      </c>
      <c r="F278" s="62">
        <v>30</v>
      </c>
      <c r="G278" s="62">
        <v>2.4500000000000002</v>
      </c>
      <c r="H278" s="62">
        <v>7.55</v>
      </c>
      <c r="I278" s="62">
        <v>14.62</v>
      </c>
      <c r="J278" s="63">
        <v>136</v>
      </c>
      <c r="K278" s="52">
        <v>1</v>
      </c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39</v>
      </c>
      <c r="E280" s="9"/>
      <c r="F280" s="21">
        <f>SUM(F271:F279)</f>
        <v>460</v>
      </c>
      <c r="G280" s="21">
        <f t="shared" ref="G280" si="188">SUM(G271:G279)</f>
        <v>22.17</v>
      </c>
      <c r="H280" s="21">
        <f t="shared" ref="H280" si="189">SUM(H271:H279)</f>
        <v>36.924999999999997</v>
      </c>
      <c r="I280" s="21">
        <f t="shared" ref="I280" si="190">SUM(I271:I279)</f>
        <v>92.640000000000015</v>
      </c>
      <c r="J280" s="21">
        <f t="shared" ref="J280" si="191">SUM(J271:J279)</f>
        <v>796.21</v>
      </c>
      <c r="K280" s="27"/>
      <c r="L280" s="21">
        <f t="shared" ref="L280" ca="1" si="192">SUM(L277:L285)</f>
        <v>0</v>
      </c>
    </row>
    <row r="281" spans="1:12" ht="15" x14ac:dyDescent="0.25">
      <c r="A281" s="28">
        <f>A259</f>
        <v>1</v>
      </c>
      <c r="B281" s="14">
        <f>B259</f>
        <v>7</v>
      </c>
      <c r="C281" s="10" t="s">
        <v>34</v>
      </c>
      <c r="D281" s="12" t="s">
        <v>35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12" t="s">
        <v>31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6"/>
      <c r="B285" s="18"/>
      <c r="C285" s="8"/>
      <c r="D285" s="19" t="s">
        <v>39</v>
      </c>
      <c r="E285" s="9"/>
      <c r="F285" s="21">
        <f>SUM(F281:F284)</f>
        <v>0</v>
      </c>
      <c r="G285" s="21">
        <f t="shared" ref="G285" si="193">SUM(G281:G284)</f>
        <v>0</v>
      </c>
      <c r="H285" s="21">
        <f t="shared" ref="H285" si="194">SUM(H281:H284)</f>
        <v>0</v>
      </c>
      <c r="I285" s="21">
        <f t="shared" ref="I285" si="195">SUM(I281:I284)</f>
        <v>0</v>
      </c>
      <c r="J285" s="21">
        <f t="shared" ref="J285" si="196">SUM(J281:J284)</f>
        <v>0</v>
      </c>
      <c r="K285" s="27"/>
      <c r="L285" s="21">
        <f t="shared" ref="L285" ca="1" si="197">SUM(L278:L284)</f>
        <v>0</v>
      </c>
    </row>
    <row r="286" spans="1:12" ht="15" x14ac:dyDescent="0.25">
      <c r="A286" s="28">
        <f>A259</f>
        <v>1</v>
      </c>
      <c r="B286" s="14">
        <f>B259</f>
        <v>7</v>
      </c>
      <c r="C286" s="10" t="s">
        <v>36</v>
      </c>
      <c r="D286" s="7" t="s">
        <v>21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31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7" t="s">
        <v>23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6"/>
      <c r="B292" s="18"/>
      <c r="C292" s="8"/>
      <c r="D292" s="19" t="s">
        <v>39</v>
      </c>
      <c r="E292" s="9"/>
      <c r="F292" s="21">
        <f>SUM(F286:F291)</f>
        <v>0</v>
      </c>
      <c r="G292" s="21">
        <f t="shared" ref="G292" si="198">SUM(G286:G291)</f>
        <v>0</v>
      </c>
      <c r="H292" s="21">
        <f t="shared" ref="H292" si="199">SUM(H286:H291)</f>
        <v>0</v>
      </c>
      <c r="I292" s="21">
        <f t="shared" ref="I292" si="200">SUM(I286:I291)</f>
        <v>0</v>
      </c>
      <c r="J292" s="21">
        <f t="shared" ref="J292" si="201">SUM(J286:J291)</f>
        <v>0</v>
      </c>
      <c r="K292" s="27"/>
      <c r="L292" s="21">
        <f t="shared" ref="L292" ca="1" si="202">SUM(L286:L294)</f>
        <v>0</v>
      </c>
    </row>
    <row r="293" spans="1:12" ht="15" x14ac:dyDescent="0.25">
      <c r="A293" s="28">
        <f>A259</f>
        <v>1</v>
      </c>
      <c r="B293" s="14">
        <f>B259</f>
        <v>7</v>
      </c>
      <c r="C293" s="10" t="s">
        <v>37</v>
      </c>
      <c r="D293" s="12" t="s">
        <v>38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35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31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12" t="s">
        <v>24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6"/>
      <c r="B299" s="18"/>
      <c r="C299" s="8"/>
      <c r="D299" s="20" t="s">
        <v>39</v>
      </c>
      <c r="E299" s="9"/>
      <c r="F299" s="21">
        <f>SUM(F293:F298)</f>
        <v>0</v>
      </c>
      <c r="G299" s="21">
        <f t="shared" ref="G299" si="203">SUM(G293:G298)</f>
        <v>0</v>
      </c>
      <c r="H299" s="21">
        <f t="shared" ref="H299" si="204">SUM(H293:H298)</f>
        <v>0</v>
      </c>
      <c r="I299" s="21">
        <f t="shared" ref="I299" si="205">SUM(I293:I298)</f>
        <v>0</v>
      </c>
      <c r="J299" s="21">
        <f t="shared" ref="J299" si="206">SUM(J293:J298)</f>
        <v>0</v>
      </c>
      <c r="K299" s="27"/>
      <c r="L299" s="21">
        <f t="shared" ref="L299" ca="1" si="207">SUM(L293:L301)</f>
        <v>0</v>
      </c>
    </row>
    <row r="300" spans="1:12" ht="15.75" customHeight="1" thickBot="1" x14ac:dyDescent="0.25">
      <c r="A300" s="31">
        <f>A259</f>
        <v>1</v>
      </c>
      <c r="B300" s="32">
        <f>B259</f>
        <v>7</v>
      </c>
      <c r="C300" s="93" t="s">
        <v>4</v>
      </c>
      <c r="D300" s="94"/>
      <c r="E300" s="33"/>
      <c r="F300" s="34">
        <f>F266+F270+F280+F285+F292+F299</f>
        <v>1150</v>
      </c>
      <c r="G300" s="34">
        <f t="shared" ref="G300" si="208">G266+G270+G280+G285+G292+G299</f>
        <v>56.58</v>
      </c>
      <c r="H300" s="34">
        <f t="shared" ref="H300" si="209">H266+H270+H280+H285+H292+H299</f>
        <v>51.894999999999996</v>
      </c>
      <c r="I300" s="34">
        <f t="shared" ref="I300" si="210">I266+I270+I280+I285+I292+I299</f>
        <v>169.31</v>
      </c>
      <c r="J300" s="34">
        <f t="shared" ref="J300" si="211">J266+J270+J280+J285+J292+J299</f>
        <v>1364.91</v>
      </c>
      <c r="K300" s="35"/>
      <c r="L300" s="34">
        <f t="shared" ref="L300" ca="1" si="212">L266+L270+L280+L285+L292+L299</f>
        <v>0</v>
      </c>
    </row>
    <row r="301" spans="1:12" ht="15.75" thickBot="1" x14ac:dyDescent="0.3">
      <c r="A301" s="22">
        <v>2</v>
      </c>
      <c r="B301" s="23">
        <v>1</v>
      </c>
      <c r="C301" s="24" t="s">
        <v>20</v>
      </c>
      <c r="D301" s="5" t="s">
        <v>21</v>
      </c>
      <c r="E301" s="60" t="s">
        <v>77</v>
      </c>
      <c r="F301" s="62">
        <v>150</v>
      </c>
      <c r="G301" s="62">
        <v>3.1</v>
      </c>
      <c r="H301" s="62">
        <v>5.3</v>
      </c>
      <c r="I301" s="62">
        <v>19.8</v>
      </c>
      <c r="J301" s="63">
        <v>139.4</v>
      </c>
      <c r="K301" s="49">
        <v>312</v>
      </c>
      <c r="L301" s="48"/>
    </row>
    <row r="302" spans="1:12" ht="15.75" thickBot="1" x14ac:dyDescent="0.3">
      <c r="A302" s="25"/>
      <c r="B302" s="16"/>
      <c r="C302" s="11"/>
      <c r="D302" s="6"/>
      <c r="E302" s="60" t="s">
        <v>124</v>
      </c>
      <c r="F302" s="62" t="s">
        <v>125</v>
      </c>
      <c r="G302" s="62">
        <v>8</v>
      </c>
      <c r="H302" s="62">
        <v>11</v>
      </c>
      <c r="I302" s="62">
        <v>8.66</v>
      </c>
      <c r="J302" s="63">
        <v>162</v>
      </c>
      <c r="K302" s="52">
        <v>269</v>
      </c>
      <c r="L302" s="51"/>
    </row>
    <row r="303" spans="1:12" ht="15.75" thickBot="1" x14ac:dyDescent="0.3">
      <c r="A303" s="25"/>
      <c r="B303" s="16"/>
      <c r="C303" s="11"/>
      <c r="D303" s="7" t="s">
        <v>22</v>
      </c>
      <c r="E303" s="60" t="s">
        <v>82</v>
      </c>
      <c r="F303" s="62" t="s">
        <v>126</v>
      </c>
      <c r="G303" s="62">
        <v>0.53</v>
      </c>
      <c r="H303" s="62">
        <v>0.01</v>
      </c>
      <c r="I303" s="62">
        <v>0.13</v>
      </c>
      <c r="J303" s="61">
        <v>41.6</v>
      </c>
      <c r="K303" s="52">
        <v>377</v>
      </c>
      <c r="L303" s="51"/>
    </row>
    <row r="304" spans="1:12" ht="15.75" thickBot="1" x14ac:dyDescent="0.3">
      <c r="A304" s="25"/>
      <c r="B304" s="16"/>
      <c r="C304" s="11"/>
      <c r="D304" s="7" t="s">
        <v>23</v>
      </c>
      <c r="E304" s="60" t="s">
        <v>49</v>
      </c>
      <c r="F304" s="62">
        <v>30</v>
      </c>
      <c r="G304" s="62">
        <v>2.37</v>
      </c>
      <c r="H304" s="62">
        <v>0.27</v>
      </c>
      <c r="I304" s="62">
        <v>17.2</v>
      </c>
      <c r="J304" s="63">
        <v>72.8</v>
      </c>
      <c r="K304" s="52">
        <v>2</v>
      </c>
      <c r="L304" s="51"/>
    </row>
    <row r="305" spans="1:12" ht="15.75" thickBot="1" x14ac:dyDescent="0.3">
      <c r="A305" s="25"/>
      <c r="B305" s="16"/>
      <c r="C305" s="11"/>
      <c r="D305" s="7" t="s">
        <v>24</v>
      </c>
      <c r="E305" s="60" t="s">
        <v>127</v>
      </c>
      <c r="F305" s="62">
        <v>120</v>
      </c>
      <c r="G305" s="62">
        <v>0.5</v>
      </c>
      <c r="H305" s="62">
        <v>0.5</v>
      </c>
      <c r="I305" s="62">
        <v>11.8</v>
      </c>
      <c r="J305" s="63">
        <v>53.3</v>
      </c>
      <c r="K305" s="52">
        <v>338</v>
      </c>
      <c r="L305" s="51"/>
    </row>
    <row r="306" spans="1:12" ht="15.75" thickBot="1" x14ac:dyDescent="0.3">
      <c r="A306" s="25"/>
      <c r="B306" s="16"/>
      <c r="C306" s="11"/>
      <c r="D306" s="6"/>
      <c r="E306" s="60" t="s">
        <v>123</v>
      </c>
      <c r="F306" s="62">
        <v>60</v>
      </c>
      <c r="G306" s="62">
        <v>0.7</v>
      </c>
      <c r="H306" s="61">
        <v>0.1</v>
      </c>
      <c r="I306" s="62">
        <v>2.2999999999999998</v>
      </c>
      <c r="J306" s="63">
        <v>12.8</v>
      </c>
      <c r="K306" s="52">
        <v>75</v>
      </c>
      <c r="L306" s="51"/>
    </row>
    <row r="307" spans="1:12" ht="15" x14ac:dyDescent="0.2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6"/>
      <c r="B308" s="18"/>
      <c r="C308" s="8"/>
      <c r="D308" s="19" t="s">
        <v>39</v>
      </c>
      <c r="E308" s="9"/>
      <c r="F308" s="21">
        <f>SUM(F301:F307)</f>
        <v>360</v>
      </c>
      <c r="G308" s="21">
        <f t="shared" ref="G308" si="213">SUM(G301:G307)</f>
        <v>15.2</v>
      </c>
      <c r="H308" s="21">
        <f t="shared" ref="H308" si="214">SUM(H301:H307)</f>
        <v>17.180000000000003</v>
      </c>
      <c r="I308" s="21">
        <f t="shared" ref="I308" si="215">SUM(I301:I307)</f>
        <v>59.89</v>
      </c>
      <c r="J308" s="21">
        <f t="shared" ref="J308" si="216">SUM(J301:J307)</f>
        <v>481.90000000000003</v>
      </c>
      <c r="K308" s="27"/>
      <c r="L308" s="21">
        <f t="shared" ref="L308:L350" si="217">SUM(L301:L307)</f>
        <v>0</v>
      </c>
    </row>
    <row r="309" spans="1:12" ht="15" x14ac:dyDescent="0.25">
      <c r="A309" s="28">
        <f>A301</f>
        <v>2</v>
      </c>
      <c r="B309" s="14">
        <f>B301</f>
        <v>1</v>
      </c>
      <c r="C309" s="10" t="s">
        <v>25</v>
      </c>
      <c r="D309" s="12" t="s">
        <v>24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6"/>
      <c r="B312" s="18"/>
      <c r="C312" s="8"/>
      <c r="D312" s="19" t="s">
        <v>39</v>
      </c>
      <c r="E312" s="9"/>
      <c r="F312" s="21">
        <f>SUM(F309:F311)</f>
        <v>0</v>
      </c>
      <c r="G312" s="21">
        <f t="shared" ref="G312" si="218">SUM(G309:G311)</f>
        <v>0</v>
      </c>
      <c r="H312" s="21">
        <f t="shared" ref="H312" si="219">SUM(H309:H311)</f>
        <v>0</v>
      </c>
      <c r="I312" s="21">
        <f t="shared" ref="I312" si="220">SUM(I309:I311)</f>
        <v>0</v>
      </c>
      <c r="J312" s="21">
        <f t="shared" ref="J312" si="221">SUM(J309:J311)</f>
        <v>0</v>
      </c>
      <c r="K312" s="27"/>
      <c r="L312" s="21">
        <f t="shared" ref="L312" ca="1" si="222">SUM(L309:L317)</f>
        <v>0</v>
      </c>
    </row>
    <row r="313" spans="1:12" ht="15.75" thickBot="1" x14ac:dyDescent="0.3">
      <c r="A313" s="28">
        <f>A301</f>
        <v>2</v>
      </c>
      <c r="B313" s="14">
        <f>B301</f>
        <v>1</v>
      </c>
      <c r="C313" s="10" t="s">
        <v>26</v>
      </c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30.75" thickBot="1" x14ac:dyDescent="0.3">
      <c r="A314" s="25"/>
      <c r="B314" s="16"/>
      <c r="C314" s="11"/>
      <c r="D314" s="7" t="s">
        <v>28</v>
      </c>
      <c r="E314" s="60" t="s">
        <v>128</v>
      </c>
      <c r="F314" s="62" t="s">
        <v>129</v>
      </c>
      <c r="G314" s="62">
        <v>7.18</v>
      </c>
      <c r="H314" s="62">
        <v>11.01</v>
      </c>
      <c r="I314" s="62">
        <v>10.83</v>
      </c>
      <c r="J314" s="63">
        <v>158.9</v>
      </c>
      <c r="K314" s="52">
        <v>83</v>
      </c>
      <c r="L314" s="51"/>
    </row>
    <row r="315" spans="1:12" ht="15.75" thickBot="1" x14ac:dyDescent="0.3">
      <c r="A315" s="25"/>
      <c r="B315" s="16"/>
      <c r="C315" s="11"/>
      <c r="D315" s="7" t="s">
        <v>29</v>
      </c>
      <c r="E315" s="60" t="s">
        <v>133</v>
      </c>
      <c r="F315" s="62">
        <v>50</v>
      </c>
      <c r="G315" s="62">
        <v>14.3</v>
      </c>
      <c r="H315" s="62">
        <v>3.2</v>
      </c>
      <c r="I315" s="62">
        <v>10</v>
      </c>
      <c r="J315" s="63">
        <v>126.5</v>
      </c>
      <c r="K315" s="59" t="s">
        <v>134</v>
      </c>
      <c r="L315" s="51"/>
    </row>
    <row r="316" spans="1:12" ht="28.5" thickBot="1" x14ac:dyDescent="0.3">
      <c r="A316" s="25"/>
      <c r="B316" s="16"/>
      <c r="C316" s="11"/>
      <c r="D316" s="7" t="s">
        <v>30</v>
      </c>
      <c r="E316" s="60" t="s">
        <v>130</v>
      </c>
      <c r="F316" s="61" t="s">
        <v>131</v>
      </c>
      <c r="G316" s="62">
        <v>3.06</v>
      </c>
      <c r="H316" s="62">
        <v>7.52</v>
      </c>
      <c r="I316" s="62">
        <v>13.6</v>
      </c>
      <c r="J316" s="63">
        <v>133.30000000000001</v>
      </c>
      <c r="K316" s="59" t="s">
        <v>132</v>
      </c>
      <c r="L316" s="51"/>
    </row>
    <row r="317" spans="1:12" ht="15.75" thickBot="1" x14ac:dyDescent="0.3">
      <c r="A317" s="25"/>
      <c r="B317" s="16"/>
      <c r="C317" s="11"/>
      <c r="D317" s="7" t="s">
        <v>31</v>
      </c>
      <c r="E317" s="60" t="s">
        <v>135</v>
      </c>
      <c r="F317" s="62">
        <v>200</v>
      </c>
      <c r="G317" s="62">
        <v>0.27</v>
      </c>
      <c r="H317" s="62">
        <v>0</v>
      </c>
      <c r="I317" s="62">
        <v>22.8</v>
      </c>
      <c r="J317" s="63">
        <v>92.27</v>
      </c>
      <c r="K317" s="52">
        <v>389</v>
      </c>
      <c r="L317" s="51"/>
    </row>
    <row r="318" spans="1:12" ht="15" x14ac:dyDescent="0.2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.75" thickBot="1" x14ac:dyDescent="0.3">
      <c r="A319" s="25"/>
      <c r="B319" s="16"/>
      <c r="C319" s="11"/>
      <c r="D319" s="7" t="s">
        <v>33</v>
      </c>
      <c r="E319" s="50"/>
      <c r="F319" s="51"/>
      <c r="G319" s="51"/>
      <c r="H319" s="51"/>
      <c r="I319" s="51"/>
      <c r="J319" s="51"/>
      <c r="K319" s="52"/>
      <c r="L319" s="51"/>
    </row>
    <row r="320" spans="1:12" ht="15.75" thickBot="1" x14ac:dyDescent="0.3">
      <c r="A320" s="25"/>
      <c r="B320" s="16"/>
      <c r="C320" s="11"/>
      <c r="D320" s="6"/>
      <c r="E320" s="60" t="s">
        <v>48</v>
      </c>
      <c r="F320" s="62">
        <v>40</v>
      </c>
      <c r="G320" s="62">
        <v>3.26</v>
      </c>
      <c r="H320" s="62">
        <v>5.66</v>
      </c>
      <c r="I320" s="62">
        <v>19.489999999999998</v>
      </c>
      <c r="J320" s="63">
        <v>181.3</v>
      </c>
      <c r="K320" s="52">
        <v>1</v>
      </c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39</v>
      </c>
      <c r="E322" s="9"/>
      <c r="F322" s="21">
        <f>SUM(F313:F321)</f>
        <v>290</v>
      </c>
      <c r="G322" s="21">
        <f t="shared" ref="G322" si="223">SUM(G313:G321)</f>
        <v>28.07</v>
      </c>
      <c r="H322" s="21">
        <f t="shared" ref="H322" si="224">SUM(H313:H321)</f>
        <v>27.39</v>
      </c>
      <c r="I322" s="21">
        <f t="shared" ref="I322" si="225">SUM(I313:I321)</f>
        <v>76.72</v>
      </c>
      <c r="J322" s="21">
        <f t="shared" ref="J322" si="226">SUM(J313:J321)</f>
        <v>692.27</v>
      </c>
      <c r="K322" s="27"/>
      <c r="L322" s="21">
        <f t="shared" ref="L322" ca="1" si="227">SUM(L319:L327)</f>
        <v>0</v>
      </c>
    </row>
    <row r="323" spans="1:12" ht="15" x14ac:dyDescent="0.25">
      <c r="A323" s="28">
        <f>A301</f>
        <v>2</v>
      </c>
      <c r="B323" s="14">
        <f>B301</f>
        <v>1</v>
      </c>
      <c r="C323" s="10" t="s">
        <v>34</v>
      </c>
      <c r="D323" s="12" t="s">
        <v>35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12" t="s">
        <v>31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6"/>
      <c r="B327" s="18"/>
      <c r="C327" s="8"/>
      <c r="D327" s="19" t="s">
        <v>39</v>
      </c>
      <c r="E327" s="9"/>
      <c r="F327" s="21">
        <f>SUM(F323:F326)</f>
        <v>0</v>
      </c>
      <c r="G327" s="21">
        <f t="shared" ref="G327" si="228">SUM(G323:G326)</f>
        <v>0</v>
      </c>
      <c r="H327" s="21">
        <f t="shared" ref="H327" si="229">SUM(H323:H326)</f>
        <v>0</v>
      </c>
      <c r="I327" s="21">
        <f t="shared" ref="I327" si="230">SUM(I323:I326)</f>
        <v>0</v>
      </c>
      <c r="J327" s="21">
        <f t="shared" ref="J327" si="231">SUM(J323:J326)</f>
        <v>0</v>
      </c>
      <c r="K327" s="27"/>
      <c r="L327" s="21">
        <f t="shared" ref="L327" ca="1" si="232">SUM(L320:L326)</f>
        <v>0</v>
      </c>
    </row>
    <row r="328" spans="1:12" ht="15" x14ac:dyDescent="0.25">
      <c r="A328" s="28">
        <f>A301</f>
        <v>2</v>
      </c>
      <c r="B328" s="14">
        <f>B301</f>
        <v>1</v>
      </c>
      <c r="C328" s="10" t="s">
        <v>36</v>
      </c>
      <c r="D328" s="7" t="s">
        <v>21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31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7" t="s">
        <v>23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6"/>
      <c r="B334" s="18"/>
      <c r="C334" s="8"/>
      <c r="D334" s="19" t="s">
        <v>39</v>
      </c>
      <c r="E334" s="9"/>
      <c r="F334" s="21">
        <f>SUM(F328:F333)</f>
        <v>0</v>
      </c>
      <c r="G334" s="21">
        <f t="shared" ref="G334" si="233">SUM(G328:G333)</f>
        <v>0</v>
      </c>
      <c r="H334" s="21">
        <f t="shared" ref="H334" si="234">SUM(H328:H333)</f>
        <v>0</v>
      </c>
      <c r="I334" s="21">
        <f t="shared" ref="I334" si="235">SUM(I328:I333)</f>
        <v>0</v>
      </c>
      <c r="J334" s="21">
        <f t="shared" ref="J334" si="236">SUM(J328:J333)</f>
        <v>0</v>
      </c>
      <c r="K334" s="27"/>
      <c r="L334" s="21">
        <f t="shared" ref="L334" ca="1" si="237">SUM(L328:L336)</f>
        <v>0</v>
      </c>
    </row>
    <row r="335" spans="1:12" ht="15" x14ac:dyDescent="0.25">
      <c r="A335" s="28">
        <f>A301</f>
        <v>2</v>
      </c>
      <c r="B335" s="14">
        <f>B301</f>
        <v>1</v>
      </c>
      <c r="C335" s="10" t="s">
        <v>37</v>
      </c>
      <c r="D335" s="12" t="s">
        <v>38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35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31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12" t="s">
        <v>24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6"/>
      <c r="B341" s="18"/>
      <c r="C341" s="8"/>
      <c r="D341" s="20" t="s">
        <v>39</v>
      </c>
      <c r="E341" s="9"/>
      <c r="F341" s="21">
        <f>SUM(F335:F340)</f>
        <v>0</v>
      </c>
      <c r="G341" s="21">
        <f t="shared" ref="G341" si="238">SUM(G335:G340)</f>
        <v>0</v>
      </c>
      <c r="H341" s="21">
        <f t="shared" ref="H341" si="239">SUM(H335:H340)</f>
        <v>0</v>
      </c>
      <c r="I341" s="21">
        <f t="shared" ref="I341" si="240">SUM(I335:I340)</f>
        <v>0</v>
      </c>
      <c r="J341" s="21">
        <f t="shared" ref="J341" si="241">SUM(J335:J340)</f>
        <v>0</v>
      </c>
      <c r="K341" s="27"/>
      <c r="L341" s="21">
        <f t="shared" ref="L341" ca="1" si="242">SUM(L335:L343)</f>
        <v>0</v>
      </c>
    </row>
    <row r="342" spans="1:12" ht="15.75" customHeight="1" thickBot="1" x14ac:dyDescent="0.25">
      <c r="A342" s="31">
        <f>A301</f>
        <v>2</v>
      </c>
      <c r="B342" s="32">
        <f>B301</f>
        <v>1</v>
      </c>
      <c r="C342" s="93" t="s">
        <v>4</v>
      </c>
      <c r="D342" s="94"/>
      <c r="E342" s="33"/>
      <c r="F342" s="34">
        <f>F308+F312+F322+F327+F334+F341</f>
        <v>650</v>
      </c>
      <c r="G342" s="34">
        <f t="shared" ref="G342" si="243">G308+G312+G322+G327+G334+G341</f>
        <v>43.269999999999996</v>
      </c>
      <c r="H342" s="34">
        <f t="shared" ref="H342" si="244">H308+H312+H322+H327+H334+H341</f>
        <v>44.570000000000007</v>
      </c>
      <c r="I342" s="34">
        <f t="shared" ref="I342" si="245">I308+I312+I322+I327+I334+I341</f>
        <v>136.61000000000001</v>
      </c>
      <c r="J342" s="34">
        <f t="shared" ref="J342" si="246">J308+J312+J322+J327+J334+J341</f>
        <v>1174.17</v>
      </c>
      <c r="K342" s="35"/>
      <c r="L342" s="34">
        <f t="shared" ref="L342" ca="1" si="247">L308+L312+L322+L327+L334+L341</f>
        <v>0</v>
      </c>
    </row>
    <row r="343" spans="1:12" ht="15.75" thickBot="1" x14ac:dyDescent="0.3">
      <c r="A343" s="15">
        <v>2</v>
      </c>
      <c r="B343" s="16">
        <v>2</v>
      </c>
      <c r="C343" s="24" t="s">
        <v>20</v>
      </c>
      <c r="D343" s="5" t="s">
        <v>21</v>
      </c>
      <c r="E343" s="60" t="s">
        <v>137</v>
      </c>
      <c r="F343" s="62">
        <v>80</v>
      </c>
      <c r="G343" s="62">
        <v>10.65</v>
      </c>
      <c r="H343" s="62">
        <v>28.9</v>
      </c>
      <c r="I343" s="61">
        <v>2.67</v>
      </c>
      <c r="J343" s="63">
        <v>310</v>
      </c>
      <c r="K343" s="49">
        <v>251</v>
      </c>
      <c r="L343" s="48"/>
    </row>
    <row r="344" spans="1:12" ht="15.75" thickBot="1" x14ac:dyDescent="0.3">
      <c r="A344" s="15"/>
      <c r="B344" s="16"/>
      <c r="C344" s="11"/>
      <c r="D344" s="6"/>
      <c r="E344" s="60" t="s">
        <v>58</v>
      </c>
      <c r="F344" s="62">
        <v>150</v>
      </c>
      <c r="G344" s="62">
        <v>8.1999999999999993</v>
      </c>
      <c r="H344" s="62">
        <v>6.3</v>
      </c>
      <c r="I344" s="61">
        <v>35.9</v>
      </c>
      <c r="J344" s="63">
        <v>233.7</v>
      </c>
      <c r="K344" s="52">
        <v>302</v>
      </c>
      <c r="L344" s="51"/>
    </row>
    <row r="345" spans="1:12" ht="15.75" thickBot="1" x14ac:dyDescent="0.3">
      <c r="A345" s="15"/>
      <c r="B345" s="16"/>
      <c r="C345" s="11"/>
      <c r="D345" s="7" t="s">
        <v>22</v>
      </c>
      <c r="E345" s="60" t="s">
        <v>46</v>
      </c>
      <c r="F345" s="62">
        <v>200</v>
      </c>
      <c r="G345" s="62">
        <v>0.53</v>
      </c>
      <c r="H345" s="62">
        <v>0</v>
      </c>
      <c r="I345" s="62">
        <v>9.4700000000000006</v>
      </c>
      <c r="J345" s="63">
        <v>40</v>
      </c>
      <c r="K345" s="52">
        <v>376</v>
      </c>
      <c r="L345" s="51"/>
    </row>
    <row r="346" spans="1:12" ht="15.75" thickBot="1" x14ac:dyDescent="0.3">
      <c r="A346" s="15"/>
      <c r="B346" s="16"/>
      <c r="C346" s="11"/>
      <c r="D346" s="7" t="s">
        <v>23</v>
      </c>
      <c r="E346" s="50"/>
      <c r="F346" s="51"/>
      <c r="G346" s="51" t="s">
        <v>52</v>
      </c>
      <c r="H346" s="51"/>
      <c r="I346" s="51"/>
      <c r="J346" s="51"/>
      <c r="K346" s="52"/>
      <c r="L346" s="51"/>
    </row>
    <row r="347" spans="1:12" ht="15.75" thickBot="1" x14ac:dyDescent="0.3">
      <c r="A347" s="15"/>
      <c r="B347" s="16"/>
      <c r="C347" s="11"/>
      <c r="D347" s="7" t="s">
        <v>24</v>
      </c>
      <c r="E347" s="60" t="s">
        <v>138</v>
      </c>
      <c r="F347" s="62">
        <v>150</v>
      </c>
      <c r="G347" s="62">
        <v>2.2999999999999998</v>
      </c>
      <c r="H347" s="62">
        <v>0.8</v>
      </c>
      <c r="I347" s="62">
        <v>31.5</v>
      </c>
      <c r="J347" s="63">
        <v>141.80000000000001</v>
      </c>
      <c r="K347" s="52">
        <v>338</v>
      </c>
      <c r="L347" s="51"/>
    </row>
    <row r="348" spans="1:12" ht="15.75" thickBot="1" x14ac:dyDescent="0.3">
      <c r="A348" s="15"/>
      <c r="B348" s="16"/>
      <c r="C348" s="11"/>
      <c r="D348" s="6"/>
      <c r="E348" s="60" t="s">
        <v>136</v>
      </c>
      <c r="F348" s="62">
        <v>60</v>
      </c>
      <c r="G348" s="62">
        <v>1.78</v>
      </c>
      <c r="H348" s="62">
        <v>3.05</v>
      </c>
      <c r="I348" s="62">
        <v>3.75</v>
      </c>
      <c r="J348" s="63">
        <v>51.54</v>
      </c>
      <c r="K348" s="52">
        <v>10</v>
      </c>
      <c r="L348" s="51"/>
    </row>
    <row r="349" spans="1:12" ht="15" x14ac:dyDescent="0.2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7"/>
      <c r="B350" s="18"/>
      <c r="C350" s="8"/>
      <c r="D350" s="19" t="s">
        <v>39</v>
      </c>
      <c r="E350" s="9"/>
      <c r="F350" s="21">
        <f>SUM(F343:F349)</f>
        <v>640</v>
      </c>
      <c r="G350" s="21">
        <f t="shared" ref="G350" si="248">SUM(G343:G349)</f>
        <v>23.460000000000004</v>
      </c>
      <c r="H350" s="21">
        <f t="shared" ref="H350" si="249">SUM(H343:H349)</f>
        <v>39.04999999999999</v>
      </c>
      <c r="I350" s="21">
        <f t="shared" ref="I350" si="250">SUM(I343:I349)</f>
        <v>83.289999999999992</v>
      </c>
      <c r="J350" s="21">
        <f t="shared" ref="J350" si="251">SUM(J343:J349)</f>
        <v>777.04</v>
      </c>
      <c r="K350" s="27"/>
      <c r="L350" s="21">
        <f t="shared" si="217"/>
        <v>0</v>
      </c>
    </row>
    <row r="351" spans="1:12" ht="15" x14ac:dyDescent="0.25">
      <c r="A351" s="14">
        <f>A343</f>
        <v>2</v>
      </c>
      <c r="B351" s="14">
        <f>B343</f>
        <v>2</v>
      </c>
      <c r="C351" s="10" t="s">
        <v>25</v>
      </c>
      <c r="D351" s="12" t="s">
        <v>24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.75" thickBot="1" x14ac:dyDescent="0.3">
      <c r="A354" s="17"/>
      <c r="B354" s="18"/>
      <c r="C354" s="8"/>
      <c r="D354" s="19" t="s">
        <v>39</v>
      </c>
      <c r="E354" s="9"/>
      <c r="F354" s="21">
        <f>SUM(F351:F353)</f>
        <v>0</v>
      </c>
      <c r="G354" s="21">
        <f t="shared" ref="G354" si="252">SUM(G351:G353)</f>
        <v>0</v>
      </c>
      <c r="H354" s="21">
        <f t="shared" ref="H354" si="253">SUM(H351:H353)</f>
        <v>0</v>
      </c>
      <c r="I354" s="21">
        <f t="shared" ref="I354" si="254">SUM(I351:I353)</f>
        <v>0</v>
      </c>
      <c r="J354" s="21">
        <f t="shared" ref="J354" si="255">SUM(J351:J353)</f>
        <v>0</v>
      </c>
      <c r="K354" s="27"/>
      <c r="L354" s="21">
        <f t="shared" ref="L354" ca="1" si="256">SUM(L351:L359)</f>
        <v>0</v>
      </c>
    </row>
    <row r="355" spans="1:12" ht="15.75" thickBot="1" x14ac:dyDescent="0.3">
      <c r="A355" s="14">
        <f>A343</f>
        <v>2</v>
      </c>
      <c r="B355" s="14">
        <f>B343</f>
        <v>2</v>
      </c>
      <c r="C355" s="10" t="s">
        <v>26</v>
      </c>
      <c r="D355" s="7" t="s">
        <v>27</v>
      </c>
      <c r="E355" s="82" t="s">
        <v>56</v>
      </c>
      <c r="F355" s="62">
        <v>60</v>
      </c>
      <c r="G355" s="62">
        <v>0.66</v>
      </c>
      <c r="H355" s="62">
        <v>0.12</v>
      </c>
      <c r="I355" s="62">
        <v>1.58</v>
      </c>
      <c r="J355" s="63">
        <v>8.5</v>
      </c>
      <c r="K355" s="52">
        <v>71</v>
      </c>
      <c r="L355" s="51"/>
    </row>
    <row r="356" spans="1:12" ht="15.75" thickBot="1" x14ac:dyDescent="0.3">
      <c r="A356" s="15"/>
      <c r="B356" s="16"/>
      <c r="C356" s="11"/>
      <c r="D356" s="7" t="s">
        <v>28</v>
      </c>
      <c r="E356" s="60" t="s">
        <v>139</v>
      </c>
      <c r="F356" s="62" t="s">
        <v>105</v>
      </c>
      <c r="G356" s="62">
        <v>1.62</v>
      </c>
      <c r="H356" s="62">
        <v>4.9400000000000004</v>
      </c>
      <c r="I356" s="62">
        <v>12.4</v>
      </c>
      <c r="J356" s="63">
        <v>102</v>
      </c>
      <c r="K356" s="52">
        <v>113</v>
      </c>
      <c r="L356" s="51"/>
    </row>
    <row r="357" spans="1:12" ht="15.75" thickBot="1" x14ac:dyDescent="0.3">
      <c r="A357" s="15"/>
      <c r="B357" s="16"/>
      <c r="C357" s="11"/>
      <c r="D357" s="7" t="s">
        <v>29</v>
      </c>
      <c r="E357" s="68" t="s">
        <v>141</v>
      </c>
      <c r="F357" s="69">
        <v>80</v>
      </c>
      <c r="G357" s="70">
        <v>8.27</v>
      </c>
      <c r="H357" s="69">
        <v>10.02</v>
      </c>
      <c r="I357" s="69">
        <v>9.15</v>
      </c>
      <c r="J357" s="71">
        <v>162</v>
      </c>
      <c r="K357" s="52">
        <v>268</v>
      </c>
      <c r="L357" s="51"/>
    </row>
    <row r="358" spans="1:12" ht="15.75" thickBot="1" x14ac:dyDescent="0.3">
      <c r="A358" s="15"/>
      <c r="B358" s="16"/>
      <c r="C358" s="11"/>
      <c r="D358" s="7" t="s">
        <v>30</v>
      </c>
      <c r="E358" s="64" t="s">
        <v>140</v>
      </c>
      <c r="F358" s="65">
        <v>150</v>
      </c>
      <c r="G358" s="65">
        <v>5.0999999999999996</v>
      </c>
      <c r="H358" s="65">
        <v>7.5</v>
      </c>
      <c r="I358" s="65">
        <v>28.5</v>
      </c>
      <c r="J358" s="67">
        <v>201.9</v>
      </c>
      <c r="K358" s="52">
        <v>309</v>
      </c>
      <c r="L358" s="51"/>
    </row>
    <row r="359" spans="1:12" ht="15.75" thickBot="1" x14ac:dyDescent="0.3">
      <c r="A359" s="15"/>
      <c r="B359" s="16"/>
      <c r="C359" s="11"/>
      <c r="D359" s="7" t="s">
        <v>31</v>
      </c>
      <c r="E359" s="60" t="s">
        <v>142</v>
      </c>
      <c r="F359" s="62">
        <v>200</v>
      </c>
      <c r="G359" s="62">
        <v>0.06</v>
      </c>
      <c r="H359" s="61">
        <v>0</v>
      </c>
      <c r="I359" s="62">
        <v>23.46</v>
      </c>
      <c r="J359" s="63">
        <v>117</v>
      </c>
      <c r="K359" s="52">
        <v>350</v>
      </c>
      <c r="L359" s="51"/>
    </row>
    <row r="360" spans="1:12" ht="15" x14ac:dyDescent="0.25">
      <c r="A360" s="15"/>
      <c r="B360" s="16"/>
      <c r="C360" s="11"/>
      <c r="D360" s="7" t="s">
        <v>32</v>
      </c>
      <c r="E360" s="50"/>
      <c r="F360" s="51"/>
      <c r="G360" s="51"/>
      <c r="H360" s="51" t="s">
        <v>51</v>
      </c>
      <c r="I360" s="51" t="s">
        <v>51</v>
      </c>
      <c r="J360" s="51" t="s">
        <v>51</v>
      </c>
      <c r="K360" s="52"/>
      <c r="L360" s="51"/>
    </row>
    <row r="361" spans="1:12" ht="15.75" thickBot="1" x14ac:dyDescent="0.3">
      <c r="A361" s="15"/>
      <c r="B361" s="16"/>
      <c r="C361" s="11"/>
      <c r="D361" s="7" t="s">
        <v>33</v>
      </c>
      <c r="E361" s="50"/>
      <c r="F361" s="51"/>
      <c r="G361" s="51"/>
      <c r="H361" s="51"/>
      <c r="I361" s="51"/>
      <c r="J361" s="51"/>
      <c r="K361" s="52"/>
      <c r="L361" s="51"/>
    </row>
    <row r="362" spans="1:12" ht="15.75" thickBot="1" x14ac:dyDescent="0.3">
      <c r="A362" s="15"/>
      <c r="B362" s="16"/>
      <c r="C362" s="11"/>
      <c r="D362" s="6"/>
      <c r="E362" s="60" t="s">
        <v>48</v>
      </c>
      <c r="F362" s="62">
        <v>40</v>
      </c>
      <c r="G362" s="62">
        <v>3.26</v>
      </c>
      <c r="H362" s="62">
        <v>5.66</v>
      </c>
      <c r="I362" s="62">
        <v>19.489999999999998</v>
      </c>
      <c r="J362" s="63">
        <v>181.3</v>
      </c>
      <c r="K362" s="52">
        <v>1</v>
      </c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39</v>
      </c>
      <c r="E364" s="9"/>
      <c r="F364" s="21">
        <f>SUM(F355:F363)</f>
        <v>530</v>
      </c>
      <c r="G364" s="21">
        <f t="shared" ref="G364" si="257">SUM(G355:G363)</f>
        <v>18.97</v>
      </c>
      <c r="H364" s="21">
        <f t="shared" ref="H364" si="258">SUM(H355:H363)</f>
        <v>28.24</v>
      </c>
      <c r="I364" s="21">
        <f t="shared" ref="I364" si="259">SUM(I355:I363)</f>
        <v>94.58</v>
      </c>
      <c r="J364" s="21">
        <f t="shared" ref="J364" si="260">SUM(J355:J363)</f>
        <v>772.7</v>
      </c>
      <c r="K364" s="27"/>
      <c r="L364" s="21">
        <f t="shared" ref="L364" ca="1" si="261">SUM(L361:L369)</f>
        <v>0</v>
      </c>
    </row>
    <row r="365" spans="1:12" ht="15" x14ac:dyDescent="0.25">
      <c r="A365" s="14">
        <f>A343</f>
        <v>2</v>
      </c>
      <c r="B365" s="14">
        <f>B343</f>
        <v>2</v>
      </c>
      <c r="C365" s="10" t="s">
        <v>34</v>
      </c>
      <c r="D365" s="12" t="s">
        <v>35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12" t="s">
        <v>31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7"/>
      <c r="B369" s="18"/>
      <c r="C369" s="8"/>
      <c r="D369" s="19" t="s">
        <v>39</v>
      </c>
      <c r="E369" s="9"/>
      <c r="F369" s="21">
        <f>SUM(F365:F368)</f>
        <v>0</v>
      </c>
      <c r="G369" s="21">
        <f t="shared" ref="G369" si="262">SUM(G365:G368)</f>
        <v>0</v>
      </c>
      <c r="H369" s="21">
        <f t="shared" ref="H369" si="263">SUM(H365:H368)</f>
        <v>0</v>
      </c>
      <c r="I369" s="21">
        <f t="shared" ref="I369" si="264">SUM(I365:I368)</f>
        <v>0</v>
      </c>
      <c r="J369" s="21">
        <f t="shared" ref="J369" si="265">SUM(J365:J368)</f>
        <v>0</v>
      </c>
      <c r="K369" s="27"/>
      <c r="L369" s="21">
        <f t="shared" ref="L369" ca="1" si="266">SUM(L362:L368)</f>
        <v>0</v>
      </c>
    </row>
    <row r="370" spans="1:12" ht="15" x14ac:dyDescent="0.25">
      <c r="A370" s="14">
        <f>A343</f>
        <v>2</v>
      </c>
      <c r="B370" s="14">
        <f>B343</f>
        <v>2</v>
      </c>
      <c r="C370" s="10" t="s">
        <v>36</v>
      </c>
      <c r="D370" s="7" t="s">
        <v>21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31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7" t="s">
        <v>23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7"/>
      <c r="B376" s="18"/>
      <c r="C376" s="8"/>
      <c r="D376" s="19" t="s">
        <v>39</v>
      </c>
      <c r="E376" s="9"/>
      <c r="F376" s="21">
        <f>SUM(F370:F375)</f>
        <v>0</v>
      </c>
      <c r="G376" s="21">
        <f t="shared" ref="G376" si="267">SUM(G370:G375)</f>
        <v>0</v>
      </c>
      <c r="H376" s="21">
        <f t="shared" ref="H376" si="268">SUM(H370:H375)</f>
        <v>0</v>
      </c>
      <c r="I376" s="21">
        <f t="shared" ref="I376" si="269">SUM(I370:I375)</f>
        <v>0</v>
      </c>
      <c r="J376" s="21">
        <f t="shared" ref="J376" si="270">SUM(J370:J375)</f>
        <v>0</v>
      </c>
      <c r="K376" s="27"/>
      <c r="L376" s="21">
        <f t="shared" ref="L376" ca="1" si="271">SUM(L370:L378)</f>
        <v>0</v>
      </c>
    </row>
    <row r="377" spans="1:12" ht="15" x14ac:dyDescent="0.25">
      <c r="A377" s="14">
        <f>A343</f>
        <v>2</v>
      </c>
      <c r="B377" s="14">
        <f>B343</f>
        <v>2</v>
      </c>
      <c r="C377" s="10" t="s">
        <v>37</v>
      </c>
      <c r="D377" s="12" t="s">
        <v>38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35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31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12" t="s">
        <v>24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7"/>
      <c r="B383" s="18"/>
      <c r="C383" s="8"/>
      <c r="D383" s="20" t="s">
        <v>39</v>
      </c>
      <c r="E383" s="9"/>
      <c r="F383" s="21">
        <f>SUM(F377:F382)</f>
        <v>0</v>
      </c>
      <c r="G383" s="21">
        <f t="shared" ref="G383" si="272">SUM(G377:G382)</f>
        <v>0</v>
      </c>
      <c r="H383" s="21">
        <f t="shared" ref="H383" si="273">SUM(H377:H382)</f>
        <v>0</v>
      </c>
      <c r="I383" s="21">
        <f t="shared" ref="I383" si="274">SUM(I377:I382)</f>
        <v>0</v>
      </c>
      <c r="J383" s="21">
        <f t="shared" ref="J383" si="275">SUM(J377:J382)</f>
        <v>0</v>
      </c>
      <c r="K383" s="27"/>
      <c r="L383" s="21">
        <f t="shared" ref="L383" ca="1" si="276">SUM(L377:L385)</f>
        <v>0</v>
      </c>
    </row>
    <row r="384" spans="1:12" ht="15.75" customHeight="1" thickBot="1" x14ac:dyDescent="0.25">
      <c r="A384" s="36">
        <f>A343</f>
        <v>2</v>
      </c>
      <c r="B384" s="36">
        <f>B343</f>
        <v>2</v>
      </c>
      <c r="C384" s="93" t="s">
        <v>4</v>
      </c>
      <c r="D384" s="94"/>
      <c r="E384" s="33"/>
      <c r="F384" s="34">
        <f>F350+F354+F364+F369+F376+F383</f>
        <v>1170</v>
      </c>
      <c r="G384" s="34">
        <f t="shared" ref="G384" si="277">G350+G354+G364+G369+G376+G383</f>
        <v>42.430000000000007</v>
      </c>
      <c r="H384" s="34">
        <f t="shared" ref="H384" si="278">H350+H354+H364+H369+H376+H383</f>
        <v>67.289999999999992</v>
      </c>
      <c r="I384" s="34">
        <f t="shared" ref="I384" si="279">I350+I354+I364+I369+I376+I383</f>
        <v>177.87</v>
      </c>
      <c r="J384" s="34">
        <f t="shared" ref="J384" si="280">J350+J354+J364+J369+J376+J383</f>
        <v>1549.74</v>
      </c>
      <c r="K384" s="35"/>
      <c r="L384" s="34">
        <f t="shared" ref="L384" ca="1" si="281">L350+L354+L364+L369+L376+L383</f>
        <v>0</v>
      </c>
    </row>
    <row r="385" spans="1:12" ht="15.75" thickBot="1" x14ac:dyDescent="0.3">
      <c r="A385" s="22">
        <v>2</v>
      </c>
      <c r="B385" s="23">
        <v>3</v>
      </c>
      <c r="C385" s="24" t="s">
        <v>20</v>
      </c>
      <c r="D385" s="5" t="s">
        <v>21</v>
      </c>
      <c r="E385" s="60" t="s">
        <v>144</v>
      </c>
      <c r="F385" s="62">
        <v>150</v>
      </c>
      <c r="G385" s="62">
        <v>14.79</v>
      </c>
      <c r="H385" s="62">
        <v>20.7</v>
      </c>
      <c r="I385" s="61">
        <v>1.36</v>
      </c>
      <c r="J385" s="63">
        <v>256.68</v>
      </c>
      <c r="K385" s="49">
        <v>210</v>
      </c>
      <c r="L385" s="48"/>
    </row>
    <row r="386" spans="1:12" ht="15.75" thickBot="1" x14ac:dyDescent="0.3">
      <c r="A386" s="25"/>
      <c r="B386" s="16"/>
      <c r="C386" s="11"/>
      <c r="D386" s="6"/>
      <c r="E386" s="60" t="s">
        <v>145</v>
      </c>
      <c r="F386" s="62">
        <v>15</v>
      </c>
      <c r="G386" s="62">
        <v>3.48</v>
      </c>
      <c r="H386" s="62">
        <v>4.43</v>
      </c>
      <c r="I386" s="62">
        <v>0.64</v>
      </c>
      <c r="J386" s="63">
        <v>53.74</v>
      </c>
      <c r="K386" s="52">
        <v>15</v>
      </c>
      <c r="L386" s="51"/>
    </row>
    <row r="387" spans="1:12" ht="15.75" thickBot="1" x14ac:dyDescent="0.3">
      <c r="A387" s="25"/>
      <c r="B387" s="16"/>
      <c r="C387" s="11"/>
      <c r="D387" s="7" t="s">
        <v>22</v>
      </c>
      <c r="E387" s="60" t="s">
        <v>146</v>
      </c>
      <c r="F387" s="62">
        <v>200</v>
      </c>
      <c r="G387" s="62">
        <v>0.53</v>
      </c>
      <c r="H387" s="62">
        <v>0</v>
      </c>
      <c r="I387" s="62">
        <v>0.13</v>
      </c>
      <c r="J387" s="63">
        <v>41.6</v>
      </c>
      <c r="K387" s="52">
        <v>377</v>
      </c>
      <c r="L387" s="51"/>
    </row>
    <row r="388" spans="1:12" ht="15.75" thickBot="1" x14ac:dyDescent="0.3">
      <c r="A388" s="25"/>
      <c r="B388" s="16"/>
      <c r="C388" s="11"/>
      <c r="D388" s="7" t="s">
        <v>23</v>
      </c>
      <c r="E388" s="60" t="s">
        <v>49</v>
      </c>
      <c r="F388" s="62">
        <v>30</v>
      </c>
      <c r="G388" s="62">
        <v>2.37</v>
      </c>
      <c r="H388" s="62">
        <v>0.27</v>
      </c>
      <c r="I388" s="62">
        <v>17.2</v>
      </c>
      <c r="J388" s="63">
        <v>72.8</v>
      </c>
      <c r="K388" s="52">
        <v>2</v>
      </c>
      <c r="L388" s="51"/>
    </row>
    <row r="389" spans="1:12" ht="15.75" thickBot="1" x14ac:dyDescent="0.3">
      <c r="A389" s="25"/>
      <c r="B389" s="16"/>
      <c r="C389" s="11"/>
      <c r="D389" s="7" t="s">
        <v>24</v>
      </c>
      <c r="E389" s="50"/>
      <c r="F389" s="51"/>
      <c r="G389" s="51"/>
      <c r="H389" s="51"/>
      <c r="I389" s="51"/>
      <c r="J389" s="51"/>
      <c r="K389" s="52"/>
      <c r="L389" s="51"/>
    </row>
    <row r="390" spans="1:12" ht="15.75" thickBot="1" x14ac:dyDescent="0.3">
      <c r="A390" s="25"/>
      <c r="B390" s="16"/>
      <c r="C390" s="11"/>
      <c r="D390" s="6"/>
      <c r="E390" s="60" t="s">
        <v>143</v>
      </c>
      <c r="F390" s="61">
        <v>100</v>
      </c>
      <c r="G390" s="62">
        <v>1.4219999999999999</v>
      </c>
      <c r="H390" s="62">
        <v>6.0270000000000001</v>
      </c>
      <c r="I390" s="61">
        <v>6.27</v>
      </c>
      <c r="J390" s="63">
        <v>85</v>
      </c>
      <c r="K390" s="52">
        <v>53</v>
      </c>
      <c r="L390" s="51"/>
    </row>
    <row r="391" spans="1:12" ht="15.75" thickBot="1" x14ac:dyDescent="0.3">
      <c r="A391" s="25"/>
      <c r="B391" s="16"/>
      <c r="C391" s="11"/>
      <c r="D391" s="6"/>
      <c r="E391" s="60" t="s">
        <v>147</v>
      </c>
      <c r="F391" s="62" t="s">
        <v>148</v>
      </c>
      <c r="G391" s="62">
        <v>5.08</v>
      </c>
      <c r="H391" s="62">
        <v>4.5999999999999996</v>
      </c>
      <c r="I391" s="62">
        <v>0.28000000000000003</v>
      </c>
      <c r="J391" s="63">
        <v>62.84</v>
      </c>
      <c r="K391" s="59" t="s">
        <v>118</v>
      </c>
      <c r="L391" s="51"/>
    </row>
    <row r="392" spans="1:12" ht="15" x14ac:dyDescent="0.25">
      <c r="A392" s="26"/>
      <c r="B392" s="18"/>
      <c r="C392" s="8"/>
      <c r="D392" s="19" t="s">
        <v>39</v>
      </c>
      <c r="E392" s="9"/>
      <c r="F392" s="21">
        <f>SUM(F385:F391)</f>
        <v>495</v>
      </c>
      <c r="G392" s="21">
        <f t="shared" ref="G392" si="282">SUM(G385:G391)</f>
        <v>27.672000000000004</v>
      </c>
      <c r="H392" s="21">
        <f t="shared" ref="H392" si="283">SUM(H385:H391)</f>
        <v>36.027000000000001</v>
      </c>
      <c r="I392" s="21">
        <f t="shared" ref="I392" si="284">SUM(I385:I391)</f>
        <v>25.88</v>
      </c>
      <c r="J392" s="21">
        <f t="shared" ref="J392" si="285">SUM(J385:J391)</f>
        <v>572.66000000000008</v>
      </c>
      <c r="K392" s="27"/>
      <c r="L392" s="21">
        <f t="shared" ref="L392:L434" si="286">SUM(L385:L391)</f>
        <v>0</v>
      </c>
    </row>
    <row r="393" spans="1:12" ht="15" x14ac:dyDescent="0.25">
      <c r="A393" s="28">
        <f>A385</f>
        <v>2</v>
      </c>
      <c r="B393" s="14">
        <f>B385</f>
        <v>3</v>
      </c>
      <c r="C393" s="10" t="s">
        <v>25</v>
      </c>
      <c r="D393" s="12" t="s">
        <v>24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.75" thickBot="1" x14ac:dyDescent="0.3">
      <c r="A396" s="26"/>
      <c r="B396" s="18"/>
      <c r="C396" s="8"/>
      <c r="D396" s="19" t="s">
        <v>39</v>
      </c>
      <c r="E396" s="9"/>
      <c r="F396" s="21">
        <f>SUM(F393:F395)</f>
        <v>0</v>
      </c>
      <c r="G396" s="21">
        <f t="shared" ref="G396" si="287">SUM(G393:G395)</f>
        <v>0</v>
      </c>
      <c r="H396" s="21">
        <f t="shared" ref="H396" si="288">SUM(H393:H395)</f>
        <v>0</v>
      </c>
      <c r="I396" s="21">
        <f t="shared" ref="I396" si="289">SUM(I393:I395)</f>
        <v>0</v>
      </c>
      <c r="J396" s="21">
        <f t="shared" ref="J396" si="290">SUM(J393:J395)</f>
        <v>0</v>
      </c>
      <c r="K396" s="27"/>
      <c r="L396" s="21">
        <f t="shared" ref="L396" ca="1" si="291">SUM(L393:L401)</f>
        <v>0</v>
      </c>
    </row>
    <row r="397" spans="1:12" ht="15.75" thickBot="1" x14ac:dyDescent="0.3">
      <c r="A397" s="28">
        <f>A385</f>
        <v>2</v>
      </c>
      <c r="B397" s="14">
        <f>B385</f>
        <v>3</v>
      </c>
      <c r="C397" s="10" t="s">
        <v>26</v>
      </c>
      <c r="D397" s="7" t="s">
        <v>27</v>
      </c>
      <c r="E397" s="60" t="s">
        <v>149</v>
      </c>
      <c r="F397" s="62">
        <v>60</v>
      </c>
      <c r="G397" s="62">
        <v>0.66</v>
      </c>
      <c r="H397" s="62">
        <v>6.04</v>
      </c>
      <c r="I397" s="62">
        <v>3.77</v>
      </c>
      <c r="J397" s="63">
        <v>73.900000000000006</v>
      </c>
      <c r="K397" s="52">
        <v>29</v>
      </c>
      <c r="L397" s="51"/>
    </row>
    <row r="398" spans="1:12" ht="15.75" thickBot="1" x14ac:dyDescent="0.3">
      <c r="A398" s="25"/>
      <c r="B398" s="16"/>
      <c r="C398" s="11"/>
      <c r="D398" s="7" t="s">
        <v>28</v>
      </c>
      <c r="E398" s="60" t="s">
        <v>150</v>
      </c>
      <c r="F398" s="62" t="s">
        <v>105</v>
      </c>
      <c r="G398" s="62">
        <v>1.77</v>
      </c>
      <c r="H398" s="62">
        <v>4.95</v>
      </c>
      <c r="I398" s="62">
        <v>9.3000000000000007</v>
      </c>
      <c r="J398" s="63">
        <v>92.6</v>
      </c>
      <c r="K398" s="52">
        <v>88</v>
      </c>
      <c r="L398" s="51"/>
    </row>
    <row r="399" spans="1:12" ht="30.75" thickBot="1" x14ac:dyDescent="0.3">
      <c r="A399" s="25"/>
      <c r="B399" s="16"/>
      <c r="C399" s="11"/>
      <c r="D399" s="7" t="s">
        <v>29</v>
      </c>
      <c r="E399" s="60" t="s">
        <v>151</v>
      </c>
      <c r="F399" s="62">
        <v>80</v>
      </c>
      <c r="G399" s="61">
        <v>12.33</v>
      </c>
      <c r="H399" s="61">
        <v>21.67</v>
      </c>
      <c r="I399" s="62">
        <v>2.33</v>
      </c>
      <c r="J399" s="63">
        <v>288.3</v>
      </c>
      <c r="K399" s="59" t="s">
        <v>152</v>
      </c>
      <c r="L399" s="51"/>
    </row>
    <row r="400" spans="1:12" ht="15.75" thickBot="1" x14ac:dyDescent="0.3">
      <c r="A400" s="25"/>
      <c r="B400" s="16"/>
      <c r="C400" s="11"/>
      <c r="D400" s="7" t="s">
        <v>30</v>
      </c>
      <c r="E400" s="60" t="s">
        <v>77</v>
      </c>
      <c r="F400" s="62">
        <v>150</v>
      </c>
      <c r="G400" s="62">
        <v>5.5</v>
      </c>
      <c r="H400" s="62">
        <v>4.5199999999999996</v>
      </c>
      <c r="I400" s="62">
        <v>26.44</v>
      </c>
      <c r="J400" s="63">
        <v>168.4</v>
      </c>
      <c r="K400" s="52">
        <v>312</v>
      </c>
      <c r="L400" s="51"/>
    </row>
    <row r="401" spans="1:12" ht="15" x14ac:dyDescent="0.25">
      <c r="A401" s="25"/>
      <c r="B401" s="16"/>
      <c r="C401" s="11"/>
      <c r="D401" s="7" t="s">
        <v>31</v>
      </c>
      <c r="E401" s="99" t="s">
        <v>153</v>
      </c>
      <c r="F401" s="89">
        <v>200</v>
      </c>
      <c r="G401" s="89">
        <v>0.44</v>
      </c>
      <c r="H401" s="89">
        <v>7.0000000000000007E-2</v>
      </c>
      <c r="I401" s="89">
        <v>34.840000000000003</v>
      </c>
      <c r="J401" s="91">
        <v>143.4</v>
      </c>
      <c r="K401" s="52">
        <v>343</v>
      </c>
      <c r="L401" s="51"/>
    </row>
    <row r="402" spans="1:12" ht="15.75" thickBot="1" x14ac:dyDescent="0.3">
      <c r="A402" s="25"/>
      <c r="B402" s="16"/>
      <c r="C402" s="11"/>
      <c r="D402" s="7" t="s">
        <v>32</v>
      </c>
      <c r="E402" s="100"/>
      <c r="F402" s="90"/>
      <c r="G402" s="90"/>
      <c r="H402" s="90"/>
      <c r="I402" s="90"/>
      <c r="J402" s="92"/>
      <c r="K402" s="52"/>
      <c r="L402" s="51"/>
    </row>
    <row r="403" spans="1:12" ht="15.75" thickBot="1" x14ac:dyDescent="0.3">
      <c r="A403" s="25"/>
      <c r="B403" s="16"/>
      <c r="C403" s="11"/>
      <c r="D403" s="7" t="s">
        <v>33</v>
      </c>
      <c r="E403" s="50"/>
      <c r="F403" s="51"/>
      <c r="G403" s="51"/>
      <c r="H403" s="51"/>
      <c r="I403" s="51"/>
      <c r="J403" s="51"/>
      <c r="K403" s="52"/>
      <c r="L403" s="51"/>
    </row>
    <row r="404" spans="1:12" ht="15.75" thickBot="1" x14ac:dyDescent="0.3">
      <c r="A404" s="25"/>
      <c r="B404" s="16"/>
      <c r="C404" s="11"/>
      <c r="D404" s="6"/>
      <c r="E404" s="60" t="s">
        <v>48</v>
      </c>
      <c r="F404" s="62">
        <v>40</v>
      </c>
      <c r="G404" s="62">
        <v>3.26</v>
      </c>
      <c r="H404" s="62">
        <v>5.66</v>
      </c>
      <c r="I404" s="62">
        <v>19.489999999999998</v>
      </c>
      <c r="J404" s="61">
        <v>181.3</v>
      </c>
      <c r="K404" s="52">
        <v>1</v>
      </c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39</v>
      </c>
      <c r="E406" s="9"/>
      <c r="F406" s="21">
        <f>SUM(F397:F405)</f>
        <v>530</v>
      </c>
      <c r="G406" s="21">
        <f t="shared" ref="G406" si="292">SUM(G397:G405)</f>
        <v>23.96</v>
      </c>
      <c r="H406" s="21">
        <f t="shared" ref="H406" si="293">SUM(H397:H405)</f>
        <v>42.910000000000011</v>
      </c>
      <c r="I406" s="21">
        <f t="shared" ref="I406" si="294">SUM(I397:I405)</f>
        <v>96.17</v>
      </c>
      <c r="J406" s="21">
        <f t="shared" ref="J406" si="295">SUM(J397:J405)</f>
        <v>947.90000000000009</v>
      </c>
      <c r="K406" s="27"/>
      <c r="L406" s="21">
        <f t="shared" ref="L406" ca="1" si="296">SUM(L403:L411)</f>
        <v>0</v>
      </c>
    </row>
    <row r="407" spans="1:12" ht="15" x14ac:dyDescent="0.25">
      <c r="A407" s="28">
        <f>A385</f>
        <v>2</v>
      </c>
      <c r="B407" s="14">
        <f>B385</f>
        <v>3</v>
      </c>
      <c r="C407" s="10" t="s">
        <v>34</v>
      </c>
      <c r="D407" s="12" t="s">
        <v>35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12" t="s">
        <v>31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6"/>
      <c r="B411" s="18"/>
      <c r="C411" s="8"/>
      <c r="D411" s="19" t="s">
        <v>39</v>
      </c>
      <c r="E411" s="9"/>
      <c r="F411" s="21">
        <f>SUM(F407:F410)</f>
        <v>0</v>
      </c>
      <c r="G411" s="21">
        <f t="shared" ref="G411" si="297">SUM(G407:G410)</f>
        <v>0</v>
      </c>
      <c r="H411" s="21">
        <f t="shared" ref="H411" si="298">SUM(H407:H410)</f>
        <v>0</v>
      </c>
      <c r="I411" s="21">
        <f t="shared" ref="I411" si="299">SUM(I407:I410)</f>
        <v>0</v>
      </c>
      <c r="J411" s="21">
        <f t="shared" ref="J411" si="300">SUM(J407:J410)</f>
        <v>0</v>
      </c>
      <c r="K411" s="27"/>
      <c r="L411" s="21">
        <f t="shared" ref="L411" ca="1" si="301">SUM(L404:L410)</f>
        <v>0</v>
      </c>
    </row>
    <row r="412" spans="1:12" ht="15" x14ac:dyDescent="0.25">
      <c r="A412" s="28">
        <f>A385</f>
        <v>2</v>
      </c>
      <c r="B412" s="14">
        <f>B385</f>
        <v>3</v>
      </c>
      <c r="C412" s="10" t="s">
        <v>36</v>
      </c>
      <c r="D412" s="7" t="s">
        <v>21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31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7" t="s">
        <v>23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6"/>
      <c r="B418" s="18"/>
      <c r="C418" s="8"/>
      <c r="D418" s="19" t="s">
        <v>39</v>
      </c>
      <c r="E418" s="9"/>
      <c r="F418" s="21">
        <f>SUM(F412:F417)</f>
        <v>0</v>
      </c>
      <c r="G418" s="21">
        <f t="shared" ref="G418" si="302">SUM(G412:G417)</f>
        <v>0</v>
      </c>
      <c r="H418" s="21">
        <f t="shared" ref="H418" si="303">SUM(H412:H417)</f>
        <v>0</v>
      </c>
      <c r="I418" s="21">
        <f t="shared" ref="I418" si="304">SUM(I412:I417)</f>
        <v>0</v>
      </c>
      <c r="J418" s="21">
        <f t="shared" ref="J418" si="305">SUM(J412:J417)</f>
        <v>0</v>
      </c>
      <c r="K418" s="27"/>
      <c r="L418" s="21">
        <f t="shared" ref="L418" ca="1" si="306">SUM(L412:L420)</f>
        <v>0</v>
      </c>
    </row>
    <row r="419" spans="1:12" ht="15" x14ac:dyDescent="0.25">
      <c r="A419" s="28">
        <f>A385</f>
        <v>2</v>
      </c>
      <c r="B419" s="14">
        <f>B385</f>
        <v>3</v>
      </c>
      <c r="C419" s="10" t="s">
        <v>37</v>
      </c>
      <c r="D419" s="12" t="s">
        <v>38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35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31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12" t="s">
        <v>24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6"/>
      <c r="B425" s="18"/>
      <c r="C425" s="8"/>
      <c r="D425" s="20" t="s">
        <v>39</v>
      </c>
      <c r="E425" s="9"/>
      <c r="F425" s="21">
        <f>SUM(F419:F424)</f>
        <v>0</v>
      </c>
      <c r="G425" s="21">
        <f t="shared" ref="G425" si="307">SUM(G419:G424)</f>
        <v>0</v>
      </c>
      <c r="H425" s="21">
        <f t="shared" ref="H425" si="308">SUM(H419:H424)</f>
        <v>0</v>
      </c>
      <c r="I425" s="21">
        <f t="shared" ref="I425" si="309">SUM(I419:I424)</f>
        <v>0</v>
      </c>
      <c r="J425" s="21">
        <f t="shared" ref="J425" si="310">SUM(J419:J424)</f>
        <v>0</v>
      </c>
      <c r="K425" s="27"/>
      <c r="L425" s="21">
        <f t="shared" ref="L425" ca="1" si="311">SUM(L419:L427)</f>
        <v>0</v>
      </c>
    </row>
    <row r="426" spans="1:12" ht="15.75" customHeight="1" x14ac:dyDescent="0.2">
      <c r="A426" s="31">
        <f>A385</f>
        <v>2</v>
      </c>
      <c r="B426" s="32">
        <f>B385</f>
        <v>3</v>
      </c>
      <c r="C426" s="93" t="s">
        <v>4</v>
      </c>
      <c r="D426" s="94"/>
      <c r="E426" s="33"/>
      <c r="F426" s="34">
        <f>F392+F396+F406+F411+F418+F425</f>
        <v>1025</v>
      </c>
      <c r="G426" s="34">
        <f t="shared" ref="G426" si="312">G392+G396+G406+G411+G418+G425</f>
        <v>51.632000000000005</v>
      </c>
      <c r="H426" s="34">
        <f t="shared" ref="H426" si="313">H392+H396+H406+H411+H418+H425</f>
        <v>78.937000000000012</v>
      </c>
      <c r="I426" s="34">
        <f t="shared" ref="I426" si="314">I392+I396+I406+I411+I418+I425</f>
        <v>122.05</v>
      </c>
      <c r="J426" s="34">
        <f t="shared" ref="J426" si="315">J392+J396+J406+J411+J418+J425</f>
        <v>1520.5600000000002</v>
      </c>
      <c r="K426" s="35"/>
      <c r="L426" s="34">
        <f t="shared" ref="L426" ca="1" si="316">L392+L396+L406+L411+L418+L425</f>
        <v>0</v>
      </c>
    </row>
    <row r="427" spans="1:12" ht="15" x14ac:dyDescent="0.25">
      <c r="A427" s="22">
        <v>2</v>
      </c>
      <c r="B427" s="23">
        <v>4</v>
      </c>
      <c r="C427" s="24" t="s">
        <v>20</v>
      </c>
      <c r="D427" s="5" t="s">
        <v>21</v>
      </c>
      <c r="E427" s="47"/>
      <c r="F427" s="48"/>
      <c r="G427" s="48"/>
      <c r="H427" s="48"/>
      <c r="I427" s="48"/>
      <c r="J427" s="48"/>
      <c r="K427" s="49"/>
      <c r="L427" s="48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7" t="s">
        <v>24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6"/>
      <c r="B434" s="18"/>
      <c r="C434" s="8"/>
      <c r="D434" s="19" t="s">
        <v>39</v>
      </c>
      <c r="E434" s="9"/>
      <c r="F434" s="21">
        <f>SUM(F427:F433)</f>
        <v>0</v>
      </c>
      <c r="G434" s="21">
        <f t="shared" ref="G434" si="317">SUM(G427:G433)</f>
        <v>0</v>
      </c>
      <c r="H434" s="21">
        <f t="shared" ref="H434" si="318">SUM(H427:H433)</f>
        <v>0</v>
      </c>
      <c r="I434" s="21">
        <f t="shared" ref="I434" si="319">SUM(I427:I433)</f>
        <v>0</v>
      </c>
      <c r="J434" s="21">
        <f t="shared" ref="J434" si="320">SUM(J427:J433)</f>
        <v>0</v>
      </c>
      <c r="K434" s="27"/>
      <c r="L434" s="21">
        <f t="shared" si="286"/>
        <v>0</v>
      </c>
    </row>
    <row r="435" spans="1:12" ht="15" x14ac:dyDescent="0.25">
      <c r="A435" s="28">
        <f>A427</f>
        <v>2</v>
      </c>
      <c r="B435" s="14">
        <f>B427</f>
        <v>4</v>
      </c>
      <c r="C435" s="10" t="s">
        <v>25</v>
      </c>
      <c r="D435" s="12" t="s">
        <v>24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6"/>
      <c r="B438" s="18"/>
      <c r="C438" s="8"/>
      <c r="D438" s="19" t="s">
        <v>39</v>
      </c>
      <c r="E438" s="9"/>
      <c r="F438" s="21">
        <f>SUM(F435:F437)</f>
        <v>0</v>
      </c>
      <c r="G438" s="21">
        <f t="shared" ref="G438" si="321">SUM(G435:G437)</f>
        <v>0</v>
      </c>
      <c r="H438" s="21">
        <f t="shared" ref="H438" si="322">SUM(H435:H437)</f>
        <v>0</v>
      </c>
      <c r="I438" s="21">
        <f t="shared" ref="I438" si="323">SUM(I435:I437)</f>
        <v>0</v>
      </c>
      <c r="J438" s="21">
        <f t="shared" ref="J438" si="324">SUM(J435:J437)</f>
        <v>0</v>
      </c>
      <c r="K438" s="27"/>
      <c r="L438" s="21">
        <f t="shared" ref="L438" ca="1" si="325">SUM(L435:L443)</f>
        <v>0</v>
      </c>
    </row>
    <row r="439" spans="1:12" ht="15" x14ac:dyDescent="0.25">
      <c r="A439" s="28">
        <f>A427</f>
        <v>2</v>
      </c>
      <c r="B439" s="14">
        <f>B427</f>
        <v>4</v>
      </c>
      <c r="C439" s="10" t="s">
        <v>26</v>
      </c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7" t="s">
        <v>33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39</v>
      </c>
      <c r="E448" s="9"/>
      <c r="F448" s="21">
        <f>SUM(F439:F447)</f>
        <v>0</v>
      </c>
      <c r="G448" s="21">
        <f t="shared" ref="G448" si="326">SUM(G439:G447)</f>
        <v>0</v>
      </c>
      <c r="H448" s="21">
        <f t="shared" ref="H448" si="327">SUM(H439:H447)</f>
        <v>0</v>
      </c>
      <c r="I448" s="21">
        <f t="shared" ref="I448" si="328">SUM(I439:I447)</f>
        <v>0</v>
      </c>
      <c r="J448" s="21">
        <f t="shared" ref="J448" si="329">SUM(J439:J447)</f>
        <v>0</v>
      </c>
      <c r="K448" s="27"/>
      <c r="L448" s="21">
        <f t="shared" ref="L448" ca="1" si="330">SUM(L445:L453)</f>
        <v>0</v>
      </c>
    </row>
    <row r="449" spans="1:12" ht="15" x14ac:dyDescent="0.25">
      <c r="A449" s="28">
        <f>A427</f>
        <v>2</v>
      </c>
      <c r="B449" s="14">
        <f>B427</f>
        <v>4</v>
      </c>
      <c r="C449" s="10" t="s">
        <v>34</v>
      </c>
      <c r="D449" s="12" t="s">
        <v>35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12" t="s">
        <v>31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6"/>
      <c r="B453" s="18"/>
      <c r="C453" s="8"/>
      <c r="D453" s="19" t="s">
        <v>39</v>
      </c>
      <c r="E453" s="9"/>
      <c r="F453" s="21">
        <f>SUM(F449:F452)</f>
        <v>0</v>
      </c>
      <c r="G453" s="21">
        <f t="shared" ref="G453" si="331">SUM(G449:G452)</f>
        <v>0</v>
      </c>
      <c r="H453" s="21">
        <f t="shared" ref="H453" si="332">SUM(H449:H452)</f>
        <v>0</v>
      </c>
      <c r="I453" s="21">
        <f t="shared" ref="I453" si="333">SUM(I449:I452)</f>
        <v>0</v>
      </c>
      <c r="J453" s="21">
        <f t="shared" ref="J453" si="334">SUM(J449:J452)</f>
        <v>0</v>
      </c>
      <c r="K453" s="27"/>
      <c r="L453" s="21">
        <f t="shared" ref="L453" ca="1" si="335">SUM(L446:L452)</f>
        <v>0</v>
      </c>
    </row>
    <row r="454" spans="1:12" ht="15" x14ac:dyDescent="0.25">
      <c r="A454" s="28">
        <f>A427</f>
        <v>2</v>
      </c>
      <c r="B454" s="14">
        <f>B427</f>
        <v>4</v>
      </c>
      <c r="C454" s="10" t="s">
        <v>36</v>
      </c>
      <c r="D454" s="7" t="s">
        <v>21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31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7" t="s">
        <v>23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6"/>
      <c r="B460" s="18"/>
      <c r="C460" s="8"/>
      <c r="D460" s="19" t="s">
        <v>39</v>
      </c>
      <c r="E460" s="9"/>
      <c r="F460" s="21">
        <f>SUM(F454:F459)</f>
        <v>0</v>
      </c>
      <c r="G460" s="21">
        <f t="shared" ref="G460" si="336">SUM(G454:G459)</f>
        <v>0</v>
      </c>
      <c r="H460" s="21">
        <f t="shared" ref="H460" si="337">SUM(H454:H459)</f>
        <v>0</v>
      </c>
      <c r="I460" s="21">
        <f t="shared" ref="I460" si="338">SUM(I454:I459)</f>
        <v>0</v>
      </c>
      <c r="J460" s="21">
        <f t="shared" ref="J460" si="339">SUM(J454:J459)</f>
        <v>0</v>
      </c>
      <c r="K460" s="27"/>
      <c r="L460" s="21">
        <f t="shared" ref="L460" ca="1" si="340">SUM(L454:L462)</f>
        <v>0</v>
      </c>
    </row>
    <row r="461" spans="1:12" ht="15" x14ac:dyDescent="0.25">
      <c r="A461" s="28">
        <f>A427</f>
        <v>2</v>
      </c>
      <c r="B461" s="14">
        <f>B427</f>
        <v>4</v>
      </c>
      <c r="C461" s="10" t="s">
        <v>37</v>
      </c>
      <c r="D461" s="12" t="s">
        <v>38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35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31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12" t="s">
        <v>24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6"/>
      <c r="B467" s="18"/>
      <c r="C467" s="8"/>
      <c r="D467" s="20" t="s">
        <v>39</v>
      </c>
      <c r="E467" s="9"/>
      <c r="F467" s="21">
        <f>SUM(F461:F466)</f>
        <v>0</v>
      </c>
      <c r="G467" s="21">
        <f t="shared" ref="G467" si="341">SUM(G461:G466)</f>
        <v>0</v>
      </c>
      <c r="H467" s="21">
        <f t="shared" ref="H467" si="342">SUM(H461:H466)</f>
        <v>0</v>
      </c>
      <c r="I467" s="21">
        <f t="shared" ref="I467" si="343">SUM(I461:I466)</f>
        <v>0</v>
      </c>
      <c r="J467" s="21">
        <f t="shared" ref="J467" si="344">SUM(J461:J466)</f>
        <v>0</v>
      </c>
      <c r="K467" s="27"/>
      <c r="L467" s="21">
        <f t="shared" ref="L467" ca="1" si="345">SUM(L461:L469)</f>
        <v>0</v>
      </c>
    </row>
    <row r="468" spans="1:12" ht="15.75" customHeight="1" x14ac:dyDescent="0.2">
      <c r="A468" s="31">
        <f>A427</f>
        <v>2</v>
      </c>
      <c r="B468" s="32">
        <f>B427</f>
        <v>4</v>
      </c>
      <c r="C468" s="93" t="s">
        <v>4</v>
      </c>
      <c r="D468" s="94"/>
      <c r="E468" s="33"/>
      <c r="F468" s="34">
        <f>F434+F438+F448+F453+F460+F467</f>
        <v>0</v>
      </c>
      <c r="G468" s="34">
        <f t="shared" ref="G468" si="346">G434+G438+G448+G453+G460+G467</f>
        <v>0</v>
      </c>
      <c r="H468" s="34">
        <f t="shared" ref="H468" si="347">H434+H438+H448+H453+H460+H467</f>
        <v>0</v>
      </c>
      <c r="I468" s="34">
        <f t="shared" ref="I468" si="348">I434+I438+I448+I453+I460+I467</f>
        <v>0</v>
      </c>
      <c r="J468" s="34">
        <f t="shared" ref="J468" si="349">J434+J438+J448+J453+J460+J467</f>
        <v>0</v>
      </c>
      <c r="K468" s="35"/>
      <c r="L468" s="34">
        <f t="shared" ref="L468" ca="1" si="350">L434+L438+L448+L453+L460+L467</f>
        <v>0</v>
      </c>
    </row>
    <row r="469" spans="1:12" ht="15" x14ac:dyDescent="0.25">
      <c r="A469" s="22">
        <v>2</v>
      </c>
      <c r="B469" s="23">
        <v>5</v>
      </c>
      <c r="C469" s="24" t="s">
        <v>20</v>
      </c>
      <c r="D469" s="5" t="s">
        <v>21</v>
      </c>
      <c r="E469" s="47"/>
      <c r="F469" s="48"/>
      <c r="G469" s="48"/>
      <c r="H469" s="48"/>
      <c r="I469" s="48"/>
      <c r="J469" s="48"/>
      <c r="K469" s="49"/>
      <c r="L469" s="48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7" t="s">
        <v>24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6"/>
      <c r="B476" s="18"/>
      <c r="C476" s="8"/>
      <c r="D476" s="19" t="s">
        <v>39</v>
      </c>
      <c r="E476" s="9"/>
      <c r="F476" s="21">
        <f>SUM(F469:F475)</f>
        <v>0</v>
      </c>
      <c r="G476" s="21">
        <f t="shared" ref="G476" si="351">SUM(G469:G475)</f>
        <v>0</v>
      </c>
      <c r="H476" s="21">
        <f t="shared" ref="H476" si="352">SUM(H469:H475)</f>
        <v>0</v>
      </c>
      <c r="I476" s="21">
        <f t="shared" ref="I476" si="353">SUM(I469:I475)</f>
        <v>0</v>
      </c>
      <c r="J476" s="21">
        <f t="shared" ref="J476" si="354">SUM(J469:J475)</f>
        <v>0</v>
      </c>
      <c r="K476" s="27"/>
      <c r="L476" s="21">
        <f t="shared" ref="L476:L518" si="355">SUM(L469:L475)</f>
        <v>0</v>
      </c>
    </row>
    <row r="477" spans="1:12" ht="15" x14ac:dyDescent="0.25">
      <c r="A477" s="28">
        <f>A469</f>
        <v>2</v>
      </c>
      <c r="B477" s="14">
        <f>B469</f>
        <v>5</v>
      </c>
      <c r="C477" s="10" t="s">
        <v>25</v>
      </c>
      <c r="D477" s="12" t="s">
        <v>24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6"/>
      <c r="B480" s="18"/>
      <c r="C480" s="8"/>
      <c r="D480" s="19" t="s">
        <v>39</v>
      </c>
      <c r="E480" s="9"/>
      <c r="F480" s="21">
        <f>SUM(F477:F479)</f>
        <v>0</v>
      </c>
      <c r="G480" s="21">
        <f t="shared" ref="G480" si="356">SUM(G477:G479)</f>
        <v>0</v>
      </c>
      <c r="H480" s="21">
        <f t="shared" ref="H480" si="357">SUM(H477:H479)</f>
        <v>0</v>
      </c>
      <c r="I480" s="21">
        <f t="shared" ref="I480" si="358">SUM(I477:I479)</f>
        <v>0</v>
      </c>
      <c r="J480" s="21">
        <f t="shared" ref="J480" si="359">SUM(J477:J479)</f>
        <v>0</v>
      </c>
      <c r="K480" s="27"/>
      <c r="L480" s="21">
        <f t="shared" ref="L480" ca="1" si="360">SUM(L477:L485)</f>
        <v>0</v>
      </c>
    </row>
    <row r="481" spans="1:12" ht="15" x14ac:dyDescent="0.25">
      <c r="A481" s="28">
        <f>A469</f>
        <v>2</v>
      </c>
      <c r="B481" s="14">
        <f>B469</f>
        <v>5</v>
      </c>
      <c r="C481" s="10" t="s">
        <v>26</v>
      </c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7" t="s">
        <v>33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39</v>
      </c>
      <c r="E490" s="9"/>
      <c r="F490" s="21">
        <f>SUM(F481:F489)</f>
        <v>0</v>
      </c>
      <c r="G490" s="21">
        <f t="shared" ref="G490" si="361">SUM(G481:G489)</f>
        <v>0</v>
      </c>
      <c r="H490" s="21">
        <f t="shared" ref="H490" si="362">SUM(H481:H489)</f>
        <v>0</v>
      </c>
      <c r="I490" s="21">
        <f t="shared" ref="I490" si="363">SUM(I481:I489)</f>
        <v>0</v>
      </c>
      <c r="J490" s="21">
        <f t="shared" ref="J490" si="364">SUM(J481:J489)</f>
        <v>0</v>
      </c>
      <c r="K490" s="27"/>
      <c r="L490" s="21">
        <f t="shared" ref="L490" ca="1" si="365">SUM(L487:L495)</f>
        <v>0</v>
      </c>
    </row>
    <row r="491" spans="1:12" ht="15" x14ac:dyDescent="0.25">
      <c r="A491" s="28">
        <f>A469</f>
        <v>2</v>
      </c>
      <c r="B491" s="14">
        <f>B469</f>
        <v>5</v>
      </c>
      <c r="C491" s="10" t="s">
        <v>34</v>
      </c>
      <c r="D491" s="12" t="s">
        <v>35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12" t="s">
        <v>31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6"/>
      <c r="B495" s="18"/>
      <c r="C495" s="8"/>
      <c r="D495" s="19" t="s">
        <v>39</v>
      </c>
      <c r="E495" s="9"/>
      <c r="F495" s="21">
        <f>SUM(F491:F494)</f>
        <v>0</v>
      </c>
      <c r="G495" s="21">
        <f t="shared" ref="G495" si="366">SUM(G491:G494)</f>
        <v>0</v>
      </c>
      <c r="H495" s="21">
        <f t="shared" ref="H495" si="367">SUM(H491:H494)</f>
        <v>0</v>
      </c>
      <c r="I495" s="21">
        <f t="shared" ref="I495" si="368">SUM(I491:I494)</f>
        <v>0</v>
      </c>
      <c r="J495" s="21">
        <f t="shared" ref="J495" si="369">SUM(J491:J494)</f>
        <v>0</v>
      </c>
      <c r="K495" s="27"/>
      <c r="L495" s="21">
        <f t="shared" ref="L495" ca="1" si="370">SUM(L488:L494)</f>
        <v>0</v>
      </c>
    </row>
    <row r="496" spans="1:12" ht="15" x14ac:dyDescent="0.25">
      <c r="A496" s="28">
        <f>A469</f>
        <v>2</v>
      </c>
      <c r="B496" s="14">
        <f>B469</f>
        <v>5</v>
      </c>
      <c r="C496" s="10" t="s">
        <v>36</v>
      </c>
      <c r="D496" s="7" t="s">
        <v>21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31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7" t="s">
        <v>23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6"/>
      <c r="B502" s="18"/>
      <c r="C502" s="8"/>
      <c r="D502" s="19" t="s">
        <v>39</v>
      </c>
      <c r="E502" s="9"/>
      <c r="F502" s="21">
        <f>SUM(F496:F501)</f>
        <v>0</v>
      </c>
      <c r="G502" s="21">
        <f t="shared" ref="G502" si="371">SUM(G496:G501)</f>
        <v>0</v>
      </c>
      <c r="H502" s="21">
        <f t="shared" ref="H502" si="372">SUM(H496:H501)</f>
        <v>0</v>
      </c>
      <c r="I502" s="21">
        <f t="shared" ref="I502" si="373">SUM(I496:I501)</f>
        <v>0</v>
      </c>
      <c r="J502" s="21">
        <f t="shared" ref="J502" si="374">SUM(J496:J501)</f>
        <v>0</v>
      </c>
      <c r="K502" s="27"/>
      <c r="L502" s="21">
        <f t="shared" ref="L502" ca="1" si="375">SUM(L496:L504)</f>
        <v>0</v>
      </c>
    </row>
    <row r="503" spans="1:12" ht="15" x14ac:dyDescent="0.25">
      <c r="A503" s="28">
        <f>A469</f>
        <v>2</v>
      </c>
      <c r="B503" s="14">
        <f>B469</f>
        <v>5</v>
      </c>
      <c r="C503" s="10" t="s">
        <v>37</v>
      </c>
      <c r="D503" s="12" t="s">
        <v>38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35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31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12" t="s">
        <v>24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6"/>
      <c r="B509" s="18"/>
      <c r="C509" s="8"/>
      <c r="D509" s="20" t="s">
        <v>39</v>
      </c>
      <c r="E509" s="9"/>
      <c r="F509" s="21">
        <f>SUM(F503:F508)</f>
        <v>0</v>
      </c>
      <c r="G509" s="21">
        <f t="shared" ref="G509" si="376">SUM(G503:G508)</f>
        <v>0</v>
      </c>
      <c r="H509" s="21">
        <f t="shared" ref="H509" si="377">SUM(H503:H508)</f>
        <v>0</v>
      </c>
      <c r="I509" s="21">
        <f t="shared" ref="I509" si="378">SUM(I503:I508)</f>
        <v>0</v>
      </c>
      <c r="J509" s="21">
        <f t="shared" ref="J509" si="379">SUM(J503:J508)</f>
        <v>0</v>
      </c>
      <c r="K509" s="27"/>
      <c r="L509" s="21">
        <f t="shared" ref="L509" ca="1" si="380">SUM(L503:L511)</f>
        <v>0</v>
      </c>
    </row>
    <row r="510" spans="1:12" ht="15.75" customHeight="1" x14ac:dyDescent="0.2">
      <c r="A510" s="31">
        <f>A469</f>
        <v>2</v>
      </c>
      <c r="B510" s="32">
        <f>B469</f>
        <v>5</v>
      </c>
      <c r="C510" s="93" t="s">
        <v>4</v>
      </c>
      <c r="D510" s="94"/>
      <c r="E510" s="33"/>
      <c r="F510" s="34">
        <f>F476+F480+F490+F495+F502+F509</f>
        <v>0</v>
      </c>
      <c r="G510" s="34">
        <f t="shared" ref="G510" si="381">G476+G480+G490+G495+G502+G509</f>
        <v>0</v>
      </c>
      <c r="H510" s="34">
        <f t="shared" ref="H510" si="382">H476+H480+H490+H495+H502+H509</f>
        <v>0</v>
      </c>
      <c r="I510" s="34">
        <f t="shared" ref="I510" si="383">I476+I480+I490+I495+I502+I509</f>
        <v>0</v>
      </c>
      <c r="J510" s="34">
        <f t="shared" ref="J510" si="384">J476+J480+J490+J495+J502+J509</f>
        <v>0</v>
      </c>
      <c r="K510" s="35"/>
      <c r="L510" s="34">
        <f t="shared" ref="L510" ca="1" si="385">L476+L480+L490+L495+L502+L509</f>
        <v>0</v>
      </c>
    </row>
    <row r="511" spans="1:12" ht="15" x14ac:dyDescent="0.25">
      <c r="A511" s="22">
        <v>2</v>
      </c>
      <c r="B511" s="23">
        <v>6</v>
      </c>
      <c r="C511" s="24" t="s">
        <v>20</v>
      </c>
      <c r="D511" s="5" t="s">
        <v>21</v>
      </c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7" t="s">
        <v>24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6"/>
      <c r="B518" s="18"/>
      <c r="C518" s="8"/>
      <c r="D518" s="19" t="s">
        <v>39</v>
      </c>
      <c r="E518" s="9"/>
      <c r="F518" s="21">
        <f>SUM(F511:F517)</f>
        <v>0</v>
      </c>
      <c r="G518" s="21">
        <f t="shared" ref="G518" si="386">SUM(G511:G517)</f>
        <v>0</v>
      </c>
      <c r="H518" s="21">
        <f t="shared" ref="H518" si="387">SUM(H511:H517)</f>
        <v>0</v>
      </c>
      <c r="I518" s="21">
        <f t="shared" ref="I518" si="388">SUM(I511:I517)</f>
        <v>0</v>
      </c>
      <c r="J518" s="21">
        <f t="shared" ref="J518" si="389">SUM(J511:J517)</f>
        <v>0</v>
      </c>
      <c r="K518" s="27"/>
      <c r="L518" s="21">
        <f t="shared" si="355"/>
        <v>0</v>
      </c>
    </row>
    <row r="519" spans="1:12" ht="15" x14ac:dyDescent="0.25">
      <c r="A519" s="28">
        <f>A511</f>
        <v>2</v>
      </c>
      <c r="B519" s="14">
        <f>B511</f>
        <v>6</v>
      </c>
      <c r="C519" s="10" t="s">
        <v>25</v>
      </c>
      <c r="D519" s="12" t="s">
        <v>24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6"/>
      <c r="B522" s="18"/>
      <c r="C522" s="8"/>
      <c r="D522" s="19" t="s">
        <v>39</v>
      </c>
      <c r="E522" s="9"/>
      <c r="F522" s="21">
        <f>SUM(F519:F521)</f>
        <v>0</v>
      </c>
      <c r="G522" s="21">
        <f t="shared" ref="G522" si="390">SUM(G519:G521)</f>
        <v>0</v>
      </c>
      <c r="H522" s="21">
        <f t="shared" ref="H522" si="391">SUM(H519:H521)</f>
        <v>0</v>
      </c>
      <c r="I522" s="21">
        <f t="shared" ref="I522" si="392">SUM(I519:I521)</f>
        <v>0</v>
      </c>
      <c r="J522" s="21">
        <f t="shared" ref="J522" si="393">SUM(J519:J521)</f>
        <v>0</v>
      </c>
      <c r="K522" s="27"/>
      <c r="L522" s="21">
        <f t="shared" ref="L522" ca="1" si="394">SUM(L519:L527)</f>
        <v>0</v>
      </c>
    </row>
    <row r="523" spans="1:12" ht="15" x14ac:dyDescent="0.25">
      <c r="A523" s="28">
        <f>A511</f>
        <v>2</v>
      </c>
      <c r="B523" s="14">
        <f>B511</f>
        <v>6</v>
      </c>
      <c r="C523" s="10" t="s">
        <v>26</v>
      </c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7" t="s">
        <v>33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39</v>
      </c>
      <c r="E532" s="9"/>
      <c r="F532" s="21">
        <f>SUM(F523:F531)</f>
        <v>0</v>
      </c>
      <c r="G532" s="21">
        <f t="shared" ref="G532" si="395">SUM(G523:G531)</f>
        <v>0</v>
      </c>
      <c r="H532" s="21">
        <f t="shared" ref="H532" si="396">SUM(H523:H531)</f>
        <v>0</v>
      </c>
      <c r="I532" s="21">
        <f t="shared" ref="I532" si="397">SUM(I523:I531)</f>
        <v>0</v>
      </c>
      <c r="J532" s="21">
        <f t="shared" ref="J532" si="398">SUM(J523:J531)</f>
        <v>0</v>
      </c>
      <c r="K532" s="27"/>
      <c r="L532" s="21">
        <f t="shared" ref="L532" ca="1" si="399">SUM(L529:L537)</f>
        <v>0</v>
      </c>
    </row>
    <row r="533" spans="1:12" ht="15" x14ac:dyDescent="0.25">
      <c r="A533" s="28">
        <f>A511</f>
        <v>2</v>
      </c>
      <c r="B533" s="14">
        <f>B511</f>
        <v>6</v>
      </c>
      <c r="C533" s="10" t="s">
        <v>34</v>
      </c>
      <c r="D533" s="12" t="s">
        <v>35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12" t="s">
        <v>31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6"/>
      <c r="B537" s="18"/>
      <c r="C537" s="8"/>
      <c r="D537" s="19" t="s">
        <v>39</v>
      </c>
      <c r="E537" s="9"/>
      <c r="F537" s="21">
        <f>SUM(F533:F536)</f>
        <v>0</v>
      </c>
      <c r="G537" s="21">
        <f t="shared" ref="G537" si="400">SUM(G533:G536)</f>
        <v>0</v>
      </c>
      <c r="H537" s="21">
        <f t="shared" ref="H537" si="401">SUM(H533:H536)</f>
        <v>0</v>
      </c>
      <c r="I537" s="21">
        <f t="shared" ref="I537" si="402">SUM(I533:I536)</f>
        <v>0</v>
      </c>
      <c r="J537" s="21">
        <f t="shared" ref="J537" si="403">SUM(J533:J536)</f>
        <v>0</v>
      </c>
      <c r="K537" s="27"/>
      <c r="L537" s="21">
        <f t="shared" ref="L537" ca="1" si="404">SUM(L530:L536)</f>
        <v>0</v>
      </c>
    </row>
    <row r="538" spans="1:12" ht="15" x14ac:dyDescent="0.25">
      <c r="A538" s="28">
        <f>A511</f>
        <v>2</v>
      </c>
      <c r="B538" s="14">
        <f>B511</f>
        <v>6</v>
      </c>
      <c r="C538" s="10" t="s">
        <v>36</v>
      </c>
      <c r="D538" s="7" t="s">
        <v>21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31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7" t="s">
        <v>23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6"/>
      <c r="B544" s="18"/>
      <c r="C544" s="8"/>
      <c r="D544" s="19" t="s">
        <v>39</v>
      </c>
      <c r="E544" s="9"/>
      <c r="F544" s="21">
        <f>SUM(F538:F543)</f>
        <v>0</v>
      </c>
      <c r="G544" s="21">
        <f t="shared" ref="G544" si="405">SUM(G538:G543)</f>
        <v>0</v>
      </c>
      <c r="H544" s="21">
        <f t="shared" ref="H544" si="406">SUM(H538:H543)</f>
        <v>0</v>
      </c>
      <c r="I544" s="21">
        <f t="shared" ref="I544" si="407">SUM(I538:I543)</f>
        <v>0</v>
      </c>
      <c r="J544" s="21">
        <f t="shared" ref="J544" si="408">SUM(J538:J543)</f>
        <v>0</v>
      </c>
      <c r="K544" s="27"/>
      <c r="L544" s="21">
        <f t="shared" ref="L544" ca="1" si="409">SUM(L538:L546)</f>
        <v>0</v>
      </c>
    </row>
    <row r="545" spans="1:12" ht="15" x14ac:dyDescent="0.25">
      <c r="A545" s="28">
        <f>A511</f>
        <v>2</v>
      </c>
      <c r="B545" s="14">
        <f>B511</f>
        <v>6</v>
      </c>
      <c r="C545" s="10" t="s">
        <v>37</v>
      </c>
      <c r="D545" s="12" t="s">
        <v>38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35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31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12" t="s">
        <v>24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6"/>
      <c r="B551" s="18"/>
      <c r="C551" s="8"/>
      <c r="D551" s="20" t="s">
        <v>39</v>
      </c>
      <c r="E551" s="9"/>
      <c r="F551" s="21">
        <f>SUM(F545:F550)</f>
        <v>0</v>
      </c>
      <c r="G551" s="21">
        <f t="shared" ref="G551" si="410">SUM(G545:G550)</f>
        <v>0</v>
      </c>
      <c r="H551" s="21">
        <f t="shared" ref="H551" si="411">SUM(H545:H550)</f>
        <v>0</v>
      </c>
      <c r="I551" s="21">
        <f t="shared" ref="I551" si="412">SUM(I545:I550)</f>
        <v>0</v>
      </c>
      <c r="J551" s="21">
        <f t="shared" ref="J551" si="413">SUM(J545:J550)</f>
        <v>0</v>
      </c>
      <c r="K551" s="27"/>
      <c r="L551" s="21">
        <f t="shared" ref="L551" ca="1" si="414">SUM(L545:L553)</f>
        <v>0</v>
      </c>
    </row>
    <row r="552" spans="1:12" ht="15.75" customHeight="1" x14ac:dyDescent="0.2">
      <c r="A552" s="31">
        <f>A511</f>
        <v>2</v>
      </c>
      <c r="B552" s="32">
        <f>B511</f>
        <v>6</v>
      </c>
      <c r="C552" s="93" t="s">
        <v>4</v>
      </c>
      <c r="D552" s="94"/>
      <c r="E552" s="33"/>
      <c r="F552" s="34">
        <f>F518+F522+F532+F537+F544+F551</f>
        <v>0</v>
      </c>
      <c r="G552" s="34">
        <f t="shared" ref="G552" si="415">G518+G522+G532+G537+G544+G551</f>
        <v>0</v>
      </c>
      <c r="H552" s="34">
        <f t="shared" ref="H552" si="416">H518+H522+H532+H537+H544+H551</f>
        <v>0</v>
      </c>
      <c r="I552" s="34">
        <f t="shared" ref="I552" si="417">I518+I522+I532+I537+I544+I551</f>
        <v>0</v>
      </c>
      <c r="J552" s="34">
        <f t="shared" ref="J552" si="418">J518+J522+J532+J537+J544+J551</f>
        <v>0</v>
      </c>
      <c r="K552" s="35"/>
      <c r="L552" s="34">
        <f t="shared" ref="L552" ca="1" si="419">L518+L522+L532+L537+L544+L551</f>
        <v>0</v>
      </c>
    </row>
    <row r="553" spans="1:12" ht="15" x14ac:dyDescent="0.25">
      <c r="A553" s="22">
        <v>2</v>
      </c>
      <c r="B553" s="23">
        <v>7</v>
      </c>
      <c r="C553" s="24" t="s">
        <v>20</v>
      </c>
      <c r="D553" s="5" t="s">
        <v>21</v>
      </c>
      <c r="E553" s="47"/>
      <c r="F553" s="48"/>
      <c r="G553" s="48"/>
      <c r="H553" s="48"/>
      <c r="I553" s="48"/>
      <c r="J553" s="48"/>
      <c r="K553" s="49"/>
      <c r="L553" s="48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7" t="s">
        <v>24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6"/>
      <c r="B560" s="18"/>
      <c r="C560" s="8"/>
      <c r="D560" s="19" t="s">
        <v>39</v>
      </c>
      <c r="E560" s="9"/>
      <c r="F560" s="21">
        <f>SUM(F553:F559)</f>
        <v>0</v>
      </c>
      <c r="G560" s="21">
        <f t="shared" ref="G560" si="420">SUM(G553:G559)</f>
        <v>0</v>
      </c>
      <c r="H560" s="21">
        <f t="shared" ref="H560" si="421">SUM(H553:H559)</f>
        <v>0</v>
      </c>
      <c r="I560" s="21">
        <f t="shared" ref="I560" si="422">SUM(I553:I559)</f>
        <v>0</v>
      </c>
      <c r="J560" s="21">
        <f t="shared" ref="J560" si="423">SUM(J553:J559)</f>
        <v>0</v>
      </c>
      <c r="K560" s="27"/>
      <c r="L560" s="21">
        <f t="shared" ref="L560" si="424">SUM(L553:L559)</f>
        <v>0</v>
      </c>
    </row>
    <row r="561" spans="1:12" ht="15" x14ac:dyDescent="0.25">
      <c r="A561" s="28">
        <f>A553</f>
        <v>2</v>
      </c>
      <c r="B561" s="14">
        <f>B553</f>
        <v>7</v>
      </c>
      <c r="C561" s="10" t="s">
        <v>25</v>
      </c>
      <c r="D561" s="12" t="s">
        <v>24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6"/>
      <c r="B564" s="18"/>
      <c r="C564" s="8"/>
      <c r="D564" s="19" t="s">
        <v>39</v>
      </c>
      <c r="E564" s="9"/>
      <c r="F564" s="21">
        <f>SUM(F561:F563)</f>
        <v>0</v>
      </c>
      <c r="G564" s="21">
        <f t="shared" ref="G564" si="425">SUM(G561:G563)</f>
        <v>0</v>
      </c>
      <c r="H564" s="21">
        <f t="shared" ref="H564" si="426">SUM(H561:H563)</f>
        <v>0</v>
      </c>
      <c r="I564" s="21">
        <f t="shared" ref="I564" si="427">SUM(I561:I563)</f>
        <v>0</v>
      </c>
      <c r="J564" s="21">
        <f t="shared" ref="J564" si="428">SUM(J561:J563)</f>
        <v>0</v>
      </c>
      <c r="K564" s="27"/>
      <c r="L564" s="21">
        <f t="shared" ref="L564" ca="1" si="429">SUM(L561:L569)</f>
        <v>0</v>
      </c>
    </row>
    <row r="565" spans="1:12" ht="15" x14ac:dyDescent="0.25">
      <c r="A565" s="28">
        <f>A553</f>
        <v>2</v>
      </c>
      <c r="B565" s="14">
        <f>B553</f>
        <v>7</v>
      </c>
      <c r="C565" s="10" t="s">
        <v>26</v>
      </c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7" t="s">
        <v>33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39</v>
      </c>
      <c r="E574" s="9"/>
      <c r="F574" s="21">
        <f>SUM(F565:F573)</f>
        <v>0</v>
      </c>
      <c r="G574" s="21">
        <f t="shared" ref="G574" si="430">SUM(G565:G573)</f>
        <v>0</v>
      </c>
      <c r="H574" s="21">
        <f t="shared" ref="H574" si="431">SUM(H565:H573)</f>
        <v>0</v>
      </c>
      <c r="I574" s="21">
        <f t="shared" ref="I574" si="432">SUM(I565:I573)</f>
        <v>0</v>
      </c>
      <c r="J574" s="21">
        <f t="shared" ref="J574" si="433">SUM(J565:J573)</f>
        <v>0</v>
      </c>
      <c r="K574" s="27"/>
      <c r="L574" s="21">
        <f t="shared" ref="L574" ca="1" si="434">SUM(L571:L579)</f>
        <v>0</v>
      </c>
    </row>
    <row r="575" spans="1:12" ht="15" x14ac:dyDescent="0.25">
      <c r="A575" s="28">
        <f>A553</f>
        <v>2</v>
      </c>
      <c r="B575" s="14">
        <f>B553</f>
        <v>7</v>
      </c>
      <c r="C575" s="10" t="s">
        <v>34</v>
      </c>
      <c r="D575" s="12" t="s">
        <v>35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12" t="s">
        <v>31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6"/>
      <c r="B579" s="18"/>
      <c r="C579" s="8"/>
      <c r="D579" s="19" t="s">
        <v>39</v>
      </c>
      <c r="E579" s="9"/>
      <c r="F579" s="21">
        <f>SUM(F575:F578)</f>
        <v>0</v>
      </c>
      <c r="G579" s="21">
        <f t="shared" ref="G579" si="435">SUM(G575:G578)</f>
        <v>0</v>
      </c>
      <c r="H579" s="21">
        <f t="shared" ref="H579" si="436">SUM(H575:H578)</f>
        <v>0</v>
      </c>
      <c r="I579" s="21">
        <f t="shared" ref="I579" si="437">SUM(I575:I578)</f>
        <v>0</v>
      </c>
      <c r="J579" s="21">
        <f t="shared" ref="J579" si="438">SUM(J575:J578)</f>
        <v>0</v>
      </c>
      <c r="K579" s="27"/>
      <c r="L579" s="21">
        <f t="shared" ref="L579" ca="1" si="439">SUM(L572:L578)</f>
        <v>0</v>
      </c>
    </row>
    <row r="580" spans="1:12" ht="15" x14ac:dyDescent="0.25">
      <c r="A580" s="28">
        <f>A553</f>
        <v>2</v>
      </c>
      <c r="B580" s="14">
        <f>B553</f>
        <v>7</v>
      </c>
      <c r="C580" s="10" t="s">
        <v>36</v>
      </c>
      <c r="D580" s="7" t="s">
        <v>21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31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7" t="s">
        <v>23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6"/>
      <c r="B586" s="18"/>
      <c r="C586" s="8"/>
      <c r="D586" s="19" t="s">
        <v>39</v>
      </c>
      <c r="E586" s="9"/>
      <c r="F586" s="21">
        <f>SUM(F580:F585)</f>
        <v>0</v>
      </c>
      <c r="G586" s="21">
        <f t="shared" ref="G586" si="440">SUM(G580:G585)</f>
        <v>0</v>
      </c>
      <c r="H586" s="21">
        <f t="shared" ref="H586" si="441">SUM(H580:H585)</f>
        <v>0</v>
      </c>
      <c r="I586" s="21">
        <f t="shared" ref="I586" si="442">SUM(I580:I585)</f>
        <v>0</v>
      </c>
      <c r="J586" s="21">
        <f t="shared" ref="J586" si="443">SUM(J580:J585)</f>
        <v>0</v>
      </c>
      <c r="K586" s="27"/>
      <c r="L586" s="21">
        <f t="shared" ref="L586" ca="1" si="444">SUM(L580:L588)</f>
        <v>0</v>
      </c>
    </row>
    <row r="587" spans="1:12" ht="15" x14ac:dyDescent="0.25">
      <c r="A587" s="28">
        <f>A553</f>
        <v>2</v>
      </c>
      <c r="B587" s="14">
        <f>B553</f>
        <v>7</v>
      </c>
      <c r="C587" s="10" t="s">
        <v>37</v>
      </c>
      <c r="D587" s="12" t="s">
        <v>38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35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31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12" t="s">
        <v>24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6"/>
      <c r="B593" s="18"/>
      <c r="C593" s="8"/>
      <c r="D593" s="20" t="s">
        <v>39</v>
      </c>
      <c r="E593" s="9"/>
      <c r="F593" s="21">
        <f>SUM(F587:F592)</f>
        <v>0</v>
      </c>
      <c r="G593" s="21">
        <f t="shared" ref="G593" si="445">SUM(G587:G592)</f>
        <v>0</v>
      </c>
      <c r="H593" s="21">
        <f t="shared" ref="H593" si="446">SUM(H587:H592)</f>
        <v>0</v>
      </c>
      <c r="I593" s="21">
        <f t="shared" ref="I593" si="447">SUM(I587:I592)</f>
        <v>0</v>
      </c>
      <c r="J593" s="21">
        <f t="shared" ref="J593" si="448">SUM(J587:J592)</f>
        <v>0</v>
      </c>
      <c r="K593" s="27"/>
      <c r="L593" s="21">
        <f t="shared" ref="L593" ca="1" si="449">SUM(L587:L595)</f>
        <v>0</v>
      </c>
    </row>
    <row r="594" spans="1:12" ht="15" x14ac:dyDescent="0.2">
      <c r="A594" s="37">
        <f>A553</f>
        <v>2</v>
      </c>
      <c r="B594" s="38">
        <f>B553</f>
        <v>7</v>
      </c>
      <c r="C594" s="101" t="s">
        <v>4</v>
      </c>
      <c r="D594" s="102"/>
      <c r="E594" s="39"/>
      <c r="F594" s="40">
        <f>F560+F564+F574+F579+F586+F593</f>
        <v>0</v>
      </c>
      <c r="G594" s="40">
        <f t="shared" ref="G594" si="450">G560+G564+G574+G579+G586+G593</f>
        <v>0</v>
      </c>
      <c r="H594" s="40">
        <f t="shared" ref="H594" si="451">H560+H564+H574+H579+H586+H593</f>
        <v>0</v>
      </c>
      <c r="I594" s="40">
        <f t="shared" ref="I594" si="452">I560+I564+I574+I579+I586+I593</f>
        <v>0</v>
      </c>
      <c r="J594" s="40">
        <f t="shared" ref="J594" si="453">J560+J564+J574+J579+J586+J593</f>
        <v>0</v>
      </c>
      <c r="K594" s="41"/>
      <c r="L594" s="34">
        <f ca="1">L560+L564+L574+L579+L586+L593</f>
        <v>0</v>
      </c>
    </row>
    <row r="595" spans="1:12" x14ac:dyDescent="0.2">
      <c r="A595" s="29"/>
      <c r="B595" s="30"/>
      <c r="C595" s="103" t="s">
        <v>5</v>
      </c>
      <c r="D595" s="103"/>
      <c r="E595" s="103"/>
      <c r="F595" s="42">
        <f>(F48+F90+F132+F174+F216+F258+F300+F342+F384+F426+F468+F510+F552+F594)/(IF(F48=0,0,1)+IF(F90=0,0,1)+IF(F132=0,0,1)+IF(F174=0,0,1)+IF(F216=0,0,1)+IF(F258=0,0,1)+IF(F300=0,0,1)+IF(F342=0,0,1)+IF(F384=0,0,1)+IF(F426=0,0,1)+IF(F468=0,0,1)+IF(F510=0,0,1)+IF(F552=0,0,1)+IF(F594=0,0,1))</f>
        <v>1023</v>
      </c>
      <c r="G595" s="42">
        <f t="shared" ref="G595:L595" si="454">(G48+G90+G132+G174+G216+G258+G300+G342+G384+G426+G468+G510+G552+G594)/(IF(G48=0,0,1)+IF(G90=0,0,1)+IF(G132=0,0,1)+IF(G174=0,0,1)+IF(G216=0,0,1)+IF(G258=0,0,1)+IF(G300=0,0,1)+IF(G342=0,0,1)+IF(G384=0,0,1)+IF(G426=0,0,1)+IF(G468=0,0,1)+IF(G510=0,0,1)+IF(G552=0,0,1)+IF(G594=0,0,1))</f>
        <v>48.526200000000003</v>
      </c>
      <c r="H595" s="42">
        <f t="shared" si="454"/>
        <v>62.908200000000001</v>
      </c>
      <c r="I595" s="42">
        <f t="shared" si="454"/>
        <v>160.63999999999999</v>
      </c>
      <c r="J595" s="42">
        <f t="shared" si="454"/>
        <v>1412.3609999999999</v>
      </c>
      <c r="K595" s="42"/>
      <c r="L595" s="42" t="e">
        <f t="shared" ca="1" si="454"/>
        <v>#DIV/0!</v>
      </c>
    </row>
  </sheetData>
  <mergeCells count="29">
    <mergeCell ref="C594:D594"/>
    <mergeCell ref="C595:E595"/>
    <mergeCell ref="C342:D342"/>
    <mergeCell ref="C384:D384"/>
    <mergeCell ref="C426:D426"/>
    <mergeCell ref="C468:D468"/>
    <mergeCell ref="C510:D510"/>
    <mergeCell ref="C552:D552"/>
    <mergeCell ref="E401:E402"/>
    <mergeCell ref="C300:D300"/>
    <mergeCell ref="C48:D48"/>
    <mergeCell ref="C1:E1"/>
    <mergeCell ref="H1:K1"/>
    <mergeCell ref="H2:K2"/>
    <mergeCell ref="C90:D90"/>
    <mergeCell ref="C132:D132"/>
    <mergeCell ref="C174:D174"/>
    <mergeCell ref="C216:D216"/>
    <mergeCell ref="C258:D258"/>
    <mergeCell ref="F264:F265"/>
    <mergeCell ref="G264:G265"/>
    <mergeCell ref="H264:H265"/>
    <mergeCell ref="I264:I265"/>
    <mergeCell ref="J264:J265"/>
    <mergeCell ref="F401:F402"/>
    <mergeCell ref="G401:G402"/>
    <mergeCell ref="H401:H402"/>
    <mergeCell ref="I401:I402"/>
    <mergeCell ref="J401:J40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2024-09-13T11:16:40Z</cp:lastPrinted>
  <dcterms:created xsi:type="dcterms:W3CDTF">2022-05-16T14:23:56Z</dcterms:created>
  <dcterms:modified xsi:type="dcterms:W3CDTF">2025-01-24T08:30:40Z</dcterms:modified>
</cp:coreProperties>
</file>